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tabRatio="916"/>
  </bookViews>
  <sheets>
    <sheet name="fig 22" sheetId="16" r:id="rId1"/>
    <sheet name="fig 23" sheetId="17" r:id="rId2"/>
    <sheet name="fig 24" sheetId="18" r:id="rId3"/>
    <sheet name="Sheet1" sheetId="1" r:id="rId4"/>
    <sheet name="acct ever" sheetId="5" r:id="rId5"/>
    <sheet name="acct lkly" sheetId="6" r:id="rId6"/>
  </sheets>
  <calcPr calcId="145621" iterate="1" iterateCount="1"/>
</workbook>
</file>

<file path=xl/calcChain.xml><?xml version="1.0" encoding="utf-8"?>
<calcChain xmlns="http://schemas.openxmlformats.org/spreadsheetml/2006/main">
  <c r="C5" i="1" l="1"/>
  <c r="E33" i="1" l="1"/>
  <c r="E9" i="1"/>
  <c r="D33" i="1"/>
  <c r="C22" i="1"/>
  <c r="C23" i="1" l="1"/>
  <c r="C24" i="1"/>
  <c r="C25" i="1"/>
  <c r="C26" i="1"/>
  <c r="C21" i="1"/>
  <c r="C14" i="1"/>
  <c r="C15" i="1"/>
  <c r="C16" i="1"/>
  <c r="C17" i="1"/>
  <c r="C18" i="1"/>
  <c r="C13" i="1"/>
  <c r="C6" i="1"/>
  <c r="C7" i="1"/>
  <c r="C8" i="1"/>
  <c r="C9" i="1"/>
  <c r="D9" i="1" s="1"/>
  <c r="C10" i="1"/>
  <c r="D17" i="1" l="1"/>
  <c r="D25" i="1"/>
</calcChain>
</file>

<file path=xl/sharedStrings.xml><?xml version="1.0" encoding="utf-8"?>
<sst xmlns="http://schemas.openxmlformats.org/spreadsheetml/2006/main" count="109" uniqueCount="33">
  <si>
    <t>Some College</t>
  </si>
  <si>
    <t>Associate's Degree</t>
  </si>
  <si>
    <t>Graduate Degree</t>
  </si>
  <si>
    <t>High School Diploma</t>
  </si>
  <si>
    <t>Bachelor's Degree</t>
  </si>
  <si>
    <t>mean (wghtd)</t>
  </si>
  <si>
    <t>acct</t>
  </si>
  <si>
    <t>accte</t>
  </si>
  <si>
    <t>acctl</t>
  </si>
  <si>
    <t>bad</t>
  </si>
  <si>
    <t>uccly</t>
  </si>
  <si>
    <t>umoly</t>
  </si>
  <si>
    <t>uplly</t>
  </si>
  <si>
    <t>upsly</t>
  </si>
  <si>
    <t>utlly</t>
  </si>
  <si>
    <t>uroly</t>
  </si>
  <si>
    <t>uebly</t>
  </si>
  <si>
    <t>uecly</t>
  </si>
  <si>
    <t>account</t>
  </si>
  <si>
    <t>No Bank Account</t>
  </si>
  <si>
    <t>Because of Bad History</t>
  </si>
  <si>
    <t>Check Cashing Service</t>
  </si>
  <si>
    <t>Money Order</t>
  </si>
  <si>
    <t>Payday Loan</t>
  </si>
  <si>
    <t>Pawnshop Loan</t>
  </si>
  <si>
    <t>Tax Refund Loan</t>
  </si>
  <si>
    <t>Rent-to-Own</t>
  </si>
  <si>
    <t>Any of these</t>
  </si>
  <si>
    <t>Either of these</t>
  </si>
  <si>
    <t>Less than High School Diploma</t>
  </si>
  <si>
    <t>Advanced Degree</t>
  </si>
  <si>
    <t>expensive banking</t>
  </si>
  <si>
    <t>expensive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</si>
</sst>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Does Not Have a Bank Account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Sheet1!$K$29</c:f>
              <c:strCache>
                <c:ptCount val="1"/>
                <c:pt idx="0">
                  <c:v>No Bank Account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Sheet1!$J$30:$J$35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Sheet1!$K$30:$K$35</c:f>
              <c:numCache>
                <c:formatCode>General</c:formatCode>
                <c:ptCount val="6"/>
                <c:pt idx="0">
                  <c:v>0.26729009999999997</c:v>
                </c:pt>
                <c:pt idx="1">
                  <c:v>9.6115599999999968E-2</c:v>
                </c:pt>
                <c:pt idx="2">
                  <c:v>5.4764299999999988E-2</c:v>
                </c:pt>
                <c:pt idx="3">
                  <c:v>3.6867699999999948E-2</c:v>
                </c:pt>
                <c:pt idx="4">
                  <c:v>1.1812700000000009E-2</c:v>
                </c:pt>
                <c:pt idx="5">
                  <c:v>5.2746999999999655E-3</c:v>
                </c:pt>
              </c:numCache>
            </c:numRef>
          </c:val>
        </c:ser>
        <c:ser>
          <c:idx val="1"/>
          <c:order val="1"/>
          <c:tx>
            <c:strRef>
              <c:f>Sheet1!$L$29</c:f>
              <c:strCache>
                <c:ptCount val="1"/>
                <c:pt idx="0">
                  <c:v>Because of Bad History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Sheet1!$J$30:$J$35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Sheet1!$L$30:$L$35</c:f>
              <c:numCache>
                <c:formatCode>General</c:formatCode>
                <c:ptCount val="6"/>
                <c:pt idx="0">
                  <c:v>1.56203E-2</c:v>
                </c:pt>
                <c:pt idx="1">
                  <c:v>7.7872000000000002E-3</c:v>
                </c:pt>
                <c:pt idx="2">
                  <c:v>4.6661000000000003E-3</c:v>
                </c:pt>
                <c:pt idx="3">
                  <c:v>2.2767999999999998E-3</c:v>
                </c:pt>
                <c:pt idx="4">
                  <c:v>8.2620000000000002E-4</c:v>
                </c:pt>
                <c:pt idx="5">
                  <c:v>4.2650000000000001E-4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46720"/>
        <c:axId val="72448256"/>
      </c:barChart>
      <c:catAx>
        <c:axId val="724467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448256"/>
        <c:crosses val="autoZero"/>
        <c:auto val="0"/>
        <c:lblAlgn val="ctr"/>
        <c:lblOffset val="100"/>
        <c:noMultiLvlLbl val="0"/>
      </c:catAx>
      <c:valAx>
        <c:axId val="72448256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446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Used "Expensive Banking" in the Last Year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Sheet1!$K$38</c:f>
              <c:strCache>
                <c:ptCount val="1"/>
                <c:pt idx="0">
                  <c:v>Check Cashing Service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Sheet1!$J$39:$J$44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Sheet1!$K$39:$K$44</c:f>
              <c:numCache>
                <c:formatCode>General</c:formatCode>
                <c:ptCount val="6"/>
                <c:pt idx="0">
                  <c:v>0.19384699999999999</c:v>
                </c:pt>
                <c:pt idx="1">
                  <c:v>0.1076025</c:v>
                </c:pt>
                <c:pt idx="2">
                  <c:v>8.1080299999999994E-2</c:v>
                </c:pt>
                <c:pt idx="3">
                  <c:v>6.7214300000000005E-2</c:v>
                </c:pt>
                <c:pt idx="4">
                  <c:v>3.3371100000000001E-2</c:v>
                </c:pt>
                <c:pt idx="5">
                  <c:v>1.9609499999999998E-2</c:v>
                </c:pt>
              </c:numCache>
            </c:numRef>
          </c:val>
        </c:ser>
        <c:ser>
          <c:idx val="1"/>
          <c:order val="1"/>
          <c:tx>
            <c:strRef>
              <c:f>Sheet1!$L$38</c:f>
              <c:strCache>
                <c:ptCount val="1"/>
                <c:pt idx="0">
                  <c:v>Money Order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Sheet1!$J$39:$J$44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Sheet1!$L$39:$L$44</c:f>
              <c:numCache>
                <c:formatCode>General</c:formatCode>
                <c:ptCount val="6"/>
                <c:pt idx="0">
                  <c:v>0.34992210000000001</c:v>
                </c:pt>
                <c:pt idx="1">
                  <c:v>0.23971300000000001</c:v>
                </c:pt>
                <c:pt idx="2">
                  <c:v>0.21154010000000001</c:v>
                </c:pt>
                <c:pt idx="3">
                  <c:v>0.183726</c:v>
                </c:pt>
                <c:pt idx="4">
                  <c:v>0.1119983</c:v>
                </c:pt>
                <c:pt idx="5">
                  <c:v>0.1059223</c:v>
                </c:pt>
              </c:numCache>
            </c:numRef>
          </c:val>
        </c:ser>
        <c:ser>
          <c:idx val="2"/>
          <c:order val="2"/>
          <c:tx>
            <c:strRef>
              <c:f>Sheet1!$M$38</c:f>
              <c:strCache>
                <c:ptCount val="1"/>
                <c:pt idx="0">
                  <c:v>Either of these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Sheet1!$J$39:$J$44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Sheet1!$M$39:$M$44</c:f>
              <c:numCache>
                <c:formatCode>General</c:formatCode>
                <c:ptCount val="6"/>
                <c:pt idx="0">
                  <c:v>0.41143180000000001</c:v>
                </c:pt>
                <c:pt idx="1">
                  <c:v>0.27909929999999999</c:v>
                </c:pt>
                <c:pt idx="2">
                  <c:v>0.24256330000000001</c:v>
                </c:pt>
                <c:pt idx="3">
                  <c:v>0.21119940000000001</c:v>
                </c:pt>
                <c:pt idx="4">
                  <c:v>0.12998470000000001</c:v>
                </c:pt>
                <c:pt idx="5">
                  <c:v>0.1168882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33696"/>
        <c:axId val="71535232"/>
      </c:barChart>
      <c:catAx>
        <c:axId val="715336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535232"/>
        <c:crosses val="autoZero"/>
        <c:auto val="0"/>
        <c:lblAlgn val="ctr"/>
        <c:lblOffset val="100"/>
        <c:noMultiLvlLbl val="0"/>
      </c:catAx>
      <c:valAx>
        <c:axId val="71535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533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Used "Expensive Credit" in the Last Year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Sheet1!$K$59</c:f>
              <c:strCache>
                <c:ptCount val="1"/>
                <c:pt idx="0">
                  <c:v>Payday Loan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Sheet1!$J$60:$J$65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Sheet1!$K$60:$K$65</c:f>
              <c:numCache>
                <c:formatCode>General</c:formatCode>
                <c:ptCount val="6"/>
                <c:pt idx="0">
                  <c:v>2.6051600000000001E-2</c:v>
                </c:pt>
                <c:pt idx="1">
                  <c:v>2.3777599999999999E-2</c:v>
                </c:pt>
                <c:pt idx="2">
                  <c:v>2.8468199999999999E-2</c:v>
                </c:pt>
                <c:pt idx="3">
                  <c:v>2.4357699999999999E-2</c:v>
                </c:pt>
                <c:pt idx="4">
                  <c:v>9.6562999999999996E-3</c:v>
                </c:pt>
                <c:pt idx="5">
                  <c:v>4.9421999999999999E-3</c:v>
                </c:pt>
              </c:numCache>
            </c:numRef>
          </c:val>
        </c:ser>
        <c:ser>
          <c:idx val="1"/>
          <c:order val="1"/>
          <c:tx>
            <c:strRef>
              <c:f>Sheet1!$L$59</c:f>
              <c:strCache>
                <c:ptCount val="1"/>
                <c:pt idx="0">
                  <c:v>Pawnshop Loan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Sheet1!$J$60:$J$65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Sheet1!$L$60:$L$65</c:f>
              <c:numCache>
                <c:formatCode>General</c:formatCode>
                <c:ptCount val="6"/>
                <c:pt idx="0">
                  <c:v>7.1871099999999993E-2</c:v>
                </c:pt>
                <c:pt idx="1">
                  <c:v>4.23252E-2</c:v>
                </c:pt>
                <c:pt idx="2">
                  <c:v>3.9377799999999998E-2</c:v>
                </c:pt>
                <c:pt idx="3">
                  <c:v>2.5992500000000002E-2</c:v>
                </c:pt>
                <c:pt idx="4">
                  <c:v>1.1690900000000001E-2</c:v>
                </c:pt>
                <c:pt idx="5">
                  <c:v>5.5126999999999997E-3</c:v>
                </c:pt>
              </c:numCache>
            </c:numRef>
          </c:val>
        </c:ser>
        <c:ser>
          <c:idx val="2"/>
          <c:order val="2"/>
          <c:tx>
            <c:strRef>
              <c:f>Sheet1!$M$59</c:f>
              <c:strCache>
                <c:ptCount val="1"/>
                <c:pt idx="0">
                  <c:v>Tax Refund Loan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Sheet1!$J$60:$J$65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Sheet1!$M$60:$M$65</c:f>
              <c:numCache>
                <c:formatCode>General</c:formatCode>
                <c:ptCount val="6"/>
                <c:pt idx="0">
                  <c:v>2.43079E-2</c:v>
                </c:pt>
                <c:pt idx="1">
                  <c:v>2.1638299999999999E-2</c:v>
                </c:pt>
                <c:pt idx="2">
                  <c:v>1.7605099999999999E-2</c:v>
                </c:pt>
                <c:pt idx="3">
                  <c:v>1.2082799999999999E-2</c:v>
                </c:pt>
                <c:pt idx="4">
                  <c:v>4.3635999999999996E-3</c:v>
                </c:pt>
                <c:pt idx="5">
                  <c:v>1.8698E-3</c:v>
                </c:pt>
              </c:numCache>
            </c:numRef>
          </c:val>
        </c:ser>
        <c:ser>
          <c:idx val="3"/>
          <c:order val="3"/>
          <c:tx>
            <c:strRef>
              <c:f>Sheet1!$N$59</c:f>
              <c:strCache>
                <c:ptCount val="1"/>
                <c:pt idx="0">
                  <c:v>Rent-to-Own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Sheet1!$J$60:$J$65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Sheet1!$N$60:$N$65</c:f>
              <c:numCache>
                <c:formatCode>General</c:formatCode>
                <c:ptCount val="6"/>
                <c:pt idx="0">
                  <c:v>3.9483999999999998E-2</c:v>
                </c:pt>
                <c:pt idx="1">
                  <c:v>2.6113999999999998E-2</c:v>
                </c:pt>
                <c:pt idx="2">
                  <c:v>1.8794000000000002E-2</c:v>
                </c:pt>
                <c:pt idx="3">
                  <c:v>1.3524E-2</c:v>
                </c:pt>
                <c:pt idx="4">
                  <c:v>2.8969999999999998E-3</c:v>
                </c:pt>
                <c:pt idx="5">
                  <c:v>1.7422E-3</c:v>
                </c:pt>
              </c:numCache>
            </c:numRef>
          </c:val>
        </c:ser>
        <c:ser>
          <c:idx val="4"/>
          <c:order val="4"/>
          <c:tx>
            <c:strRef>
              <c:f>Sheet1!$O$59</c:f>
              <c:strCache>
                <c:ptCount val="1"/>
                <c:pt idx="0">
                  <c:v>Any of these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Sheet1!$J$60:$J$65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Sheet1!$O$60:$O$65</c:f>
              <c:numCache>
                <c:formatCode>General</c:formatCode>
                <c:ptCount val="6"/>
                <c:pt idx="0">
                  <c:v>0.1287199</c:v>
                </c:pt>
                <c:pt idx="1">
                  <c:v>9.1520000000000004E-2</c:v>
                </c:pt>
                <c:pt idx="2">
                  <c:v>8.5968900000000001E-2</c:v>
                </c:pt>
                <c:pt idx="3">
                  <c:v>6.4308900000000002E-2</c:v>
                </c:pt>
                <c:pt idx="4">
                  <c:v>2.34433E-2</c:v>
                </c:pt>
                <c:pt idx="5">
                  <c:v>1.1987599999999999E-2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5104"/>
        <c:axId val="71456640"/>
      </c:barChart>
      <c:catAx>
        <c:axId val="7145510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456640"/>
        <c:crosses val="autoZero"/>
        <c:auto val="0"/>
        <c:lblAlgn val="ctr"/>
        <c:lblOffset val="100"/>
        <c:noMultiLvlLbl val="0"/>
      </c:catAx>
      <c:valAx>
        <c:axId val="71456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455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Never Had a Bank Account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Sheet1!$B$14:$B$18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Sheet1!$C$14:$C$18</c:f>
              <c:numCache>
                <c:formatCode>General</c:formatCode>
                <c:ptCount val="5"/>
                <c:pt idx="0">
                  <c:v>5.5267799999999978E-2</c:v>
                </c:pt>
                <c:pt idx="1">
                  <c:v>2.3846099999999981E-2</c:v>
                </c:pt>
                <c:pt idx="2">
                  <c:v>1.4949400000000002E-2</c:v>
                </c:pt>
                <c:pt idx="3">
                  <c:v>6.7262000000000155E-3</c:v>
                </c:pt>
                <c:pt idx="4">
                  <c:v>2.1987999999999452E-3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70496"/>
        <c:axId val="72188672"/>
      </c:barChart>
      <c:catAx>
        <c:axId val="721704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188672"/>
        <c:crosses val="autoZero"/>
        <c:auto val="0"/>
        <c:lblAlgn val="ctr"/>
        <c:lblOffset val="100"/>
        <c:noMultiLvlLbl val="0"/>
      </c:catAx>
      <c:valAx>
        <c:axId val="721886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17049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Likely to Never Have a Bank Account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Sheet1!$B$22:$B$26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Sheet1!$C$22:$C$26</c:f>
              <c:numCache>
                <c:formatCode>General</c:formatCode>
                <c:ptCount val="5"/>
                <c:pt idx="0">
                  <c:v>6.3040300000000049E-2</c:v>
                </c:pt>
                <c:pt idx="1">
                  <c:v>3.25183E-2</c:v>
                </c:pt>
                <c:pt idx="2">
                  <c:v>2.3585900000000048E-2</c:v>
                </c:pt>
                <c:pt idx="3">
                  <c:v>8.4836000000000356E-3</c:v>
                </c:pt>
                <c:pt idx="4">
                  <c:v>3.3252000000000281E-3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33120"/>
        <c:axId val="72534656"/>
      </c:barChart>
      <c:catAx>
        <c:axId val="725331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534656"/>
        <c:crosses val="autoZero"/>
        <c:auto val="0"/>
        <c:lblAlgn val="ctr"/>
        <c:lblOffset val="100"/>
        <c:noMultiLvlLbl val="0"/>
      </c:catAx>
      <c:valAx>
        <c:axId val="725346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533120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opLeftCell="A34" workbookViewId="0">
      <selection activeCell="E1" sqref="E1:F1"/>
    </sheetView>
  </sheetViews>
  <sheetFormatPr defaultRowHeight="14.4" x14ac:dyDescent="0.3"/>
  <sheetData>
    <row r="1" spans="1:9" x14ac:dyDescent="0.3">
      <c r="C1" t="s">
        <v>5</v>
      </c>
    </row>
    <row r="4" spans="1:9" x14ac:dyDescent="0.3">
      <c r="A4" t="s">
        <v>6</v>
      </c>
      <c r="B4" s="2"/>
    </row>
    <row r="5" spans="1:9" x14ac:dyDescent="0.3">
      <c r="C5">
        <f>SUM(1,-I5)</f>
        <v>0.26729009999999997</v>
      </c>
      <c r="I5">
        <v>0.73270990000000003</v>
      </c>
    </row>
    <row r="6" spans="1:9" x14ac:dyDescent="0.3">
      <c r="B6" t="s">
        <v>3</v>
      </c>
      <c r="C6">
        <f t="shared" ref="C6:C10" si="0">SUM(1,-I6)</f>
        <v>9.6115599999999968E-2</v>
      </c>
      <c r="H6" t="s">
        <v>3</v>
      </c>
      <c r="I6" s="1">
        <v>0.90388440000000003</v>
      </c>
    </row>
    <row r="7" spans="1:9" x14ac:dyDescent="0.3">
      <c r="B7" t="s">
        <v>0</v>
      </c>
      <c r="C7">
        <f t="shared" si="0"/>
        <v>5.4764299999999988E-2</v>
      </c>
      <c r="H7" t="s">
        <v>0</v>
      </c>
      <c r="I7" s="1">
        <v>0.94523570000000001</v>
      </c>
    </row>
    <row r="8" spans="1:9" x14ac:dyDescent="0.3">
      <c r="B8" t="s">
        <v>1</v>
      </c>
      <c r="C8">
        <f t="shared" si="0"/>
        <v>3.6867699999999948E-2</v>
      </c>
      <c r="H8" t="s">
        <v>1</v>
      </c>
      <c r="I8" s="1">
        <v>0.96313230000000005</v>
      </c>
    </row>
    <row r="9" spans="1:9" x14ac:dyDescent="0.3">
      <c r="B9" t="s">
        <v>4</v>
      </c>
      <c r="C9">
        <f t="shared" si="0"/>
        <v>1.1812700000000009E-2</v>
      </c>
      <c r="D9" s="3">
        <f>PRODUCT(C9/C6)</f>
        <v>0.12290096508787349</v>
      </c>
      <c r="E9">
        <f>PRODUCT(1/D9)</f>
        <v>8.1366326072785977</v>
      </c>
      <c r="H9" t="s">
        <v>4</v>
      </c>
      <c r="I9" s="1">
        <v>0.98818729999999999</v>
      </c>
    </row>
    <row r="10" spans="1:9" x14ac:dyDescent="0.3">
      <c r="B10" t="s">
        <v>2</v>
      </c>
      <c r="C10">
        <f t="shared" si="0"/>
        <v>5.2746999999999655E-3</v>
      </c>
      <c r="H10" t="s">
        <v>2</v>
      </c>
      <c r="I10" s="1">
        <v>0.99472530000000003</v>
      </c>
    </row>
    <row r="12" spans="1:9" x14ac:dyDescent="0.3">
      <c r="A12" t="s">
        <v>7</v>
      </c>
    </row>
    <row r="13" spans="1:9" x14ac:dyDescent="0.3">
      <c r="C13">
        <f>SUM(1,-I13)</f>
        <v>0.17965790000000004</v>
      </c>
      <c r="I13">
        <v>0.82034209999999996</v>
      </c>
    </row>
    <row r="14" spans="1:9" x14ac:dyDescent="0.3">
      <c r="B14" t="s">
        <v>3</v>
      </c>
      <c r="C14">
        <f t="shared" ref="C14:C18" si="1">SUM(1,-I14)</f>
        <v>5.5267799999999978E-2</v>
      </c>
      <c r="I14">
        <v>0.94473220000000002</v>
      </c>
    </row>
    <row r="15" spans="1:9" x14ac:dyDescent="0.3">
      <c r="B15" t="s">
        <v>0</v>
      </c>
      <c r="C15">
        <f t="shared" si="1"/>
        <v>2.3846099999999981E-2</v>
      </c>
      <c r="I15">
        <v>0.97615390000000002</v>
      </c>
    </row>
    <row r="16" spans="1:9" x14ac:dyDescent="0.3">
      <c r="B16" t="s">
        <v>1</v>
      </c>
      <c r="C16">
        <f t="shared" si="1"/>
        <v>1.4949400000000002E-2</v>
      </c>
      <c r="I16">
        <v>0.9850506</v>
      </c>
    </row>
    <row r="17" spans="1:12" x14ac:dyDescent="0.3">
      <c r="B17" t="s">
        <v>4</v>
      </c>
      <c r="C17">
        <f t="shared" si="1"/>
        <v>6.7262000000000155E-3</v>
      </c>
      <c r="D17" s="3">
        <f>PRODUCT(C17/C14)</f>
        <v>0.12170196751091988</v>
      </c>
      <c r="I17">
        <v>0.99327379999999998</v>
      </c>
    </row>
    <row r="18" spans="1:12" x14ac:dyDescent="0.3">
      <c r="B18" t="s">
        <v>2</v>
      </c>
      <c r="C18">
        <f t="shared" si="1"/>
        <v>2.1987999999999452E-3</v>
      </c>
      <c r="I18">
        <v>0.99780120000000005</v>
      </c>
    </row>
    <row r="20" spans="1:12" x14ac:dyDescent="0.3">
      <c r="A20" t="s">
        <v>8</v>
      </c>
    </row>
    <row r="21" spans="1:12" x14ac:dyDescent="0.3">
      <c r="C21">
        <f>SUM(1,-I21)</f>
        <v>0.18975050000000004</v>
      </c>
      <c r="I21">
        <v>0.81024949999999996</v>
      </c>
    </row>
    <row r="22" spans="1:12" x14ac:dyDescent="0.3">
      <c r="B22" t="s">
        <v>3</v>
      </c>
      <c r="C22">
        <f>SUM(1,-I22)</f>
        <v>6.3040300000000049E-2</v>
      </c>
      <c r="I22">
        <v>0.93695969999999995</v>
      </c>
    </row>
    <row r="23" spans="1:12" x14ac:dyDescent="0.3">
      <c r="B23" t="s">
        <v>0</v>
      </c>
      <c r="C23">
        <f t="shared" ref="C23:C26" si="2">SUM(1,-I23)</f>
        <v>3.25183E-2</v>
      </c>
      <c r="I23">
        <v>0.9674817</v>
      </c>
    </row>
    <row r="24" spans="1:12" x14ac:dyDescent="0.3">
      <c r="B24" t="s">
        <v>1</v>
      </c>
      <c r="C24">
        <f t="shared" si="2"/>
        <v>2.3585900000000048E-2</v>
      </c>
      <c r="I24">
        <v>0.97641409999999995</v>
      </c>
    </row>
    <row r="25" spans="1:12" x14ac:dyDescent="0.3">
      <c r="B25" t="s">
        <v>4</v>
      </c>
      <c r="C25">
        <f t="shared" si="2"/>
        <v>8.4836000000000356E-3</v>
      </c>
      <c r="D25" s="3">
        <f>PRODUCT(C25/C22)</f>
        <v>0.13457423267338559</v>
      </c>
      <c r="I25">
        <v>0.99151639999999996</v>
      </c>
    </row>
    <row r="26" spans="1:12" x14ac:dyDescent="0.3">
      <c r="B26" t="s">
        <v>2</v>
      </c>
      <c r="C26">
        <f t="shared" si="2"/>
        <v>3.3252000000000281E-3</v>
      </c>
      <c r="I26">
        <v>0.99667479999999997</v>
      </c>
    </row>
    <row r="28" spans="1:12" x14ac:dyDescent="0.3">
      <c r="A28" t="s">
        <v>9</v>
      </c>
    </row>
    <row r="29" spans="1:12" x14ac:dyDescent="0.3">
      <c r="C29">
        <v>1.56203E-2</v>
      </c>
      <c r="I29" s="4" t="s">
        <v>18</v>
      </c>
      <c r="K29" t="s">
        <v>19</v>
      </c>
      <c r="L29" t="s">
        <v>20</v>
      </c>
    </row>
    <row r="30" spans="1:12" x14ac:dyDescent="0.3">
      <c r="B30" t="s">
        <v>3</v>
      </c>
      <c r="C30">
        <v>7.7872000000000002E-3</v>
      </c>
      <c r="J30" t="s">
        <v>29</v>
      </c>
      <c r="K30">
        <v>0.26729009999999997</v>
      </c>
      <c r="L30">
        <v>1.56203E-2</v>
      </c>
    </row>
    <row r="31" spans="1:12" x14ac:dyDescent="0.3">
      <c r="B31" t="s">
        <v>0</v>
      </c>
      <c r="C31">
        <v>4.6661000000000003E-3</v>
      </c>
      <c r="J31" t="s">
        <v>3</v>
      </c>
      <c r="K31">
        <v>9.6115599999999968E-2</v>
      </c>
      <c r="L31">
        <v>7.7872000000000002E-3</v>
      </c>
    </row>
    <row r="32" spans="1:12" x14ac:dyDescent="0.3">
      <c r="B32" t="s">
        <v>1</v>
      </c>
      <c r="C32">
        <v>2.2767999999999998E-3</v>
      </c>
      <c r="J32" t="s">
        <v>0</v>
      </c>
      <c r="K32">
        <v>5.4764299999999988E-2</v>
      </c>
      <c r="L32">
        <v>4.6661000000000003E-3</v>
      </c>
    </row>
    <row r="33" spans="1:13" x14ac:dyDescent="0.3">
      <c r="B33" t="s">
        <v>4</v>
      </c>
      <c r="C33">
        <v>8.2620000000000002E-4</v>
      </c>
      <c r="D33" s="3">
        <f>PRODUCT(C33/C30)</f>
        <v>0.10609718512430656</v>
      </c>
      <c r="E33">
        <f>PRODUCT(1/D33)</f>
        <v>9.4253207455821837</v>
      </c>
      <c r="J33" t="s">
        <v>1</v>
      </c>
      <c r="K33">
        <v>3.6867699999999948E-2</v>
      </c>
      <c r="L33">
        <v>2.2767999999999998E-3</v>
      </c>
    </row>
    <row r="34" spans="1:13" x14ac:dyDescent="0.3">
      <c r="B34" t="s">
        <v>2</v>
      </c>
      <c r="C34">
        <v>4.2650000000000001E-4</v>
      </c>
      <c r="J34" t="s">
        <v>4</v>
      </c>
      <c r="K34">
        <v>1.1812700000000009E-2</v>
      </c>
      <c r="L34">
        <v>8.2620000000000002E-4</v>
      </c>
    </row>
    <row r="35" spans="1:13" x14ac:dyDescent="0.3">
      <c r="J35" t="s">
        <v>30</v>
      </c>
      <c r="K35">
        <v>5.2746999999999655E-3</v>
      </c>
      <c r="L35">
        <v>4.2650000000000001E-4</v>
      </c>
    </row>
    <row r="36" spans="1:13" x14ac:dyDescent="0.3">
      <c r="A36" t="s">
        <v>10</v>
      </c>
    </row>
    <row r="37" spans="1:13" x14ac:dyDescent="0.3">
      <c r="C37">
        <v>0.19384699999999999</v>
      </c>
      <c r="I37" s="4" t="s">
        <v>31</v>
      </c>
    </row>
    <row r="38" spans="1:13" x14ac:dyDescent="0.3">
      <c r="B38" t="s">
        <v>3</v>
      </c>
      <c r="C38">
        <v>0.1076025</v>
      </c>
      <c r="K38" t="s">
        <v>21</v>
      </c>
      <c r="L38" t="s">
        <v>22</v>
      </c>
      <c r="M38" t="s">
        <v>28</v>
      </c>
    </row>
    <row r="39" spans="1:13" x14ac:dyDescent="0.3">
      <c r="B39" t="s">
        <v>0</v>
      </c>
      <c r="C39">
        <v>8.1080299999999994E-2</v>
      </c>
      <c r="J39" t="s">
        <v>29</v>
      </c>
      <c r="K39">
        <v>0.19384699999999999</v>
      </c>
      <c r="L39">
        <v>0.34992210000000001</v>
      </c>
      <c r="M39">
        <v>0.41143180000000001</v>
      </c>
    </row>
    <row r="40" spans="1:13" x14ac:dyDescent="0.3">
      <c r="B40" t="s">
        <v>1</v>
      </c>
      <c r="C40">
        <v>6.7214300000000005E-2</v>
      </c>
      <c r="J40" t="s">
        <v>3</v>
      </c>
      <c r="K40">
        <v>0.1076025</v>
      </c>
      <c r="L40">
        <v>0.23971300000000001</v>
      </c>
      <c r="M40">
        <v>0.27909929999999999</v>
      </c>
    </row>
    <row r="41" spans="1:13" x14ac:dyDescent="0.3">
      <c r="B41" t="s">
        <v>4</v>
      </c>
      <c r="C41">
        <v>3.3371100000000001E-2</v>
      </c>
      <c r="J41" t="s">
        <v>0</v>
      </c>
      <c r="K41">
        <v>8.1080299999999994E-2</v>
      </c>
      <c r="L41">
        <v>0.21154010000000001</v>
      </c>
      <c r="M41">
        <v>0.24256330000000001</v>
      </c>
    </row>
    <row r="42" spans="1:13" x14ac:dyDescent="0.3">
      <c r="B42" t="s">
        <v>2</v>
      </c>
      <c r="C42">
        <v>1.9609499999999998E-2</v>
      </c>
      <c r="J42" t="s">
        <v>1</v>
      </c>
      <c r="K42">
        <v>6.7214300000000005E-2</v>
      </c>
      <c r="L42">
        <v>0.183726</v>
      </c>
      <c r="M42">
        <v>0.21119940000000001</v>
      </c>
    </row>
    <row r="43" spans="1:13" x14ac:dyDescent="0.3">
      <c r="J43" t="s">
        <v>4</v>
      </c>
      <c r="K43">
        <v>3.3371100000000001E-2</v>
      </c>
      <c r="L43">
        <v>0.1119983</v>
      </c>
      <c r="M43">
        <v>0.12998470000000001</v>
      </c>
    </row>
    <row r="44" spans="1:13" x14ac:dyDescent="0.3">
      <c r="A44" t="s">
        <v>11</v>
      </c>
      <c r="J44" t="s">
        <v>30</v>
      </c>
      <c r="K44">
        <v>1.9609499999999998E-2</v>
      </c>
      <c r="L44">
        <v>0.1059223</v>
      </c>
      <c r="M44">
        <v>0.1168882</v>
      </c>
    </row>
    <row r="45" spans="1:13" x14ac:dyDescent="0.3">
      <c r="C45">
        <v>0.34992210000000001</v>
      </c>
    </row>
    <row r="46" spans="1:13" x14ac:dyDescent="0.3">
      <c r="B46" t="s">
        <v>3</v>
      </c>
      <c r="C46">
        <v>0.23971300000000001</v>
      </c>
    </row>
    <row r="47" spans="1:13" x14ac:dyDescent="0.3">
      <c r="B47" t="s">
        <v>0</v>
      </c>
      <c r="C47">
        <v>0.21154010000000001</v>
      </c>
    </row>
    <row r="48" spans="1:13" x14ac:dyDescent="0.3">
      <c r="B48" t="s">
        <v>1</v>
      </c>
      <c r="C48">
        <v>0.183726</v>
      </c>
    </row>
    <row r="49" spans="1:15" x14ac:dyDescent="0.3">
      <c r="B49" t="s">
        <v>4</v>
      </c>
      <c r="C49">
        <v>0.1119983</v>
      </c>
    </row>
    <row r="50" spans="1:15" x14ac:dyDescent="0.3">
      <c r="B50" t="s">
        <v>2</v>
      </c>
      <c r="C50">
        <v>0.1059223</v>
      </c>
    </row>
    <row r="52" spans="1:15" x14ac:dyDescent="0.3">
      <c r="A52" t="s">
        <v>16</v>
      </c>
    </row>
    <row r="53" spans="1:15" x14ac:dyDescent="0.3">
      <c r="C53">
        <v>0.41143180000000001</v>
      </c>
    </row>
    <row r="54" spans="1:15" x14ac:dyDescent="0.3">
      <c r="B54" t="s">
        <v>3</v>
      </c>
      <c r="C54">
        <v>0.27909929999999999</v>
      </c>
    </row>
    <row r="55" spans="1:15" x14ac:dyDescent="0.3">
      <c r="B55" t="s">
        <v>0</v>
      </c>
      <c r="C55">
        <v>0.24256330000000001</v>
      </c>
    </row>
    <row r="56" spans="1:15" x14ac:dyDescent="0.3">
      <c r="B56" t="s">
        <v>1</v>
      </c>
      <c r="C56">
        <v>0.21119940000000001</v>
      </c>
    </row>
    <row r="57" spans="1:15" x14ac:dyDescent="0.3">
      <c r="B57" t="s">
        <v>4</v>
      </c>
      <c r="C57">
        <v>0.12998470000000001</v>
      </c>
    </row>
    <row r="58" spans="1:15" x14ac:dyDescent="0.3">
      <c r="B58" t="s">
        <v>2</v>
      </c>
      <c r="C58">
        <v>0.1168882</v>
      </c>
      <c r="I58" s="4" t="s">
        <v>32</v>
      </c>
    </row>
    <row r="59" spans="1:15" x14ac:dyDescent="0.3">
      <c r="K59" t="s">
        <v>23</v>
      </c>
      <c r="L59" t="s">
        <v>24</v>
      </c>
      <c r="M59" t="s">
        <v>25</v>
      </c>
      <c r="N59" t="s">
        <v>26</v>
      </c>
      <c r="O59" t="s">
        <v>27</v>
      </c>
    </row>
    <row r="60" spans="1:15" x14ac:dyDescent="0.3">
      <c r="A60" t="s">
        <v>12</v>
      </c>
      <c r="J60" t="s">
        <v>29</v>
      </c>
      <c r="K60">
        <v>2.6051600000000001E-2</v>
      </c>
      <c r="L60">
        <v>7.1871099999999993E-2</v>
      </c>
      <c r="M60">
        <v>2.43079E-2</v>
      </c>
      <c r="N60">
        <v>3.9483999999999998E-2</v>
      </c>
      <c r="O60">
        <v>0.1287199</v>
      </c>
    </row>
    <row r="61" spans="1:15" x14ac:dyDescent="0.3">
      <c r="C61">
        <v>2.6051600000000001E-2</v>
      </c>
      <c r="J61" t="s">
        <v>3</v>
      </c>
      <c r="K61">
        <v>2.3777599999999999E-2</v>
      </c>
      <c r="L61">
        <v>4.23252E-2</v>
      </c>
      <c r="M61">
        <v>2.1638299999999999E-2</v>
      </c>
      <c r="N61">
        <v>2.6113999999999998E-2</v>
      </c>
      <c r="O61">
        <v>9.1520000000000004E-2</v>
      </c>
    </row>
    <row r="62" spans="1:15" x14ac:dyDescent="0.3">
      <c r="B62" t="s">
        <v>3</v>
      </c>
      <c r="C62">
        <v>2.3777599999999999E-2</v>
      </c>
      <c r="J62" t="s">
        <v>0</v>
      </c>
      <c r="K62">
        <v>2.8468199999999999E-2</v>
      </c>
      <c r="L62">
        <v>3.9377799999999998E-2</v>
      </c>
      <c r="M62">
        <v>1.7605099999999999E-2</v>
      </c>
      <c r="N62">
        <v>1.8794000000000002E-2</v>
      </c>
      <c r="O62">
        <v>8.5968900000000001E-2</v>
      </c>
    </row>
    <row r="63" spans="1:15" x14ac:dyDescent="0.3">
      <c r="B63" t="s">
        <v>0</v>
      </c>
      <c r="C63">
        <v>2.8468199999999999E-2</v>
      </c>
      <c r="J63" t="s">
        <v>1</v>
      </c>
      <c r="K63">
        <v>2.4357699999999999E-2</v>
      </c>
      <c r="L63">
        <v>2.5992500000000002E-2</v>
      </c>
      <c r="M63">
        <v>1.2082799999999999E-2</v>
      </c>
      <c r="N63">
        <v>1.3524E-2</v>
      </c>
      <c r="O63">
        <v>6.4308900000000002E-2</v>
      </c>
    </row>
    <row r="64" spans="1:15" x14ac:dyDescent="0.3">
      <c r="B64" t="s">
        <v>1</v>
      </c>
      <c r="C64">
        <v>2.4357699999999999E-2</v>
      </c>
      <c r="J64" t="s">
        <v>4</v>
      </c>
      <c r="K64">
        <v>9.6562999999999996E-3</v>
      </c>
      <c r="L64">
        <v>1.1690900000000001E-2</v>
      </c>
      <c r="M64">
        <v>4.3635999999999996E-3</v>
      </c>
      <c r="N64">
        <v>2.8969999999999998E-3</v>
      </c>
      <c r="O64">
        <v>2.34433E-2</v>
      </c>
    </row>
    <row r="65" spans="1:15" x14ac:dyDescent="0.3">
      <c r="B65" t="s">
        <v>4</v>
      </c>
      <c r="C65">
        <v>9.6562999999999996E-3</v>
      </c>
      <c r="J65" t="s">
        <v>30</v>
      </c>
      <c r="K65">
        <v>4.9421999999999999E-3</v>
      </c>
      <c r="L65">
        <v>5.5126999999999997E-3</v>
      </c>
      <c r="M65">
        <v>1.8698E-3</v>
      </c>
      <c r="N65">
        <v>1.7422E-3</v>
      </c>
      <c r="O65">
        <v>1.1987599999999999E-2</v>
      </c>
    </row>
    <row r="66" spans="1:15" x14ac:dyDescent="0.3">
      <c r="B66" t="s">
        <v>2</v>
      </c>
      <c r="C66">
        <v>4.9421999999999999E-3</v>
      </c>
    </row>
    <row r="68" spans="1:15" x14ac:dyDescent="0.3">
      <c r="A68" t="s">
        <v>13</v>
      </c>
    </row>
    <row r="69" spans="1:15" x14ac:dyDescent="0.3">
      <c r="C69">
        <v>7.1871099999999993E-2</v>
      </c>
    </row>
    <row r="70" spans="1:15" x14ac:dyDescent="0.3">
      <c r="B70" t="s">
        <v>3</v>
      </c>
      <c r="C70">
        <v>4.23252E-2</v>
      </c>
    </row>
    <row r="71" spans="1:15" x14ac:dyDescent="0.3">
      <c r="B71" t="s">
        <v>0</v>
      </c>
      <c r="C71">
        <v>3.9377799999999998E-2</v>
      </c>
    </row>
    <row r="72" spans="1:15" x14ac:dyDescent="0.3">
      <c r="B72" t="s">
        <v>1</v>
      </c>
      <c r="C72">
        <v>2.5992500000000002E-2</v>
      </c>
    </row>
    <row r="73" spans="1:15" x14ac:dyDescent="0.3">
      <c r="B73" t="s">
        <v>4</v>
      </c>
      <c r="C73">
        <v>1.1690900000000001E-2</v>
      </c>
    </row>
    <row r="74" spans="1:15" x14ac:dyDescent="0.3">
      <c r="B74" t="s">
        <v>2</v>
      </c>
      <c r="C74">
        <v>5.5126999999999997E-3</v>
      </c>
    </row>
    <row r="76" spans="1:15" x14ac:dyDescent="0.3">
      <c r="A76" t="s">
        <v>14</v>
      </c>
    </row>
    <row r="77" spans="1:15" x14ac:dyDescent="0.3">
      <c r="C77">
        <v>2.43079E-2</v>
      </c>
    </row>
    <row r="78" spans="1:15" x14ac:dyDescent="0.3">
      <c r="B78" t="s">
        <v>3</v>
      </c>
      <c r="C78">
        <v>2.1638299999999999E-2</v>
      </c>
    </row>
    <row r="79" spans="1:15" x14ac:dyDescent="0.3">
      <c r="B79" t="s">
        <v>0</v>
      </c>
      <c r="C79">
        <v>1.7605099999999999E-2</v>
      </c>
    </row>
    <row r="80" spans="1:15" x14ac:dyDescent="0.3">
      <c r="B80" t="s">
        <v>1</v>
      </c>
      <c r="C80">
        <v>1.2082799999999999E-2</v>
      </c>
    </row>
    <row r="81" spans="1:3" x14ac:dyDescent="0.3">
      <c r="B81" t="s">
        <v>4</v>
      </c>
      <c r="C81">
        <v>4.3635999999999996E-3</v>
      </c>
    </row>
    <row r="82" spans="1:3" x14ac:dyDescent="0.3">
      <c r="B82" t="s">
        <v>2</v>
      </c>
      <c r="C82">
        <v>1.8698E-3</v>
      </c>
    </row>
    <row r="83" spans="1:3" x14ac:dyDescent="0.3">
      <c r="A83" t="s">
        <v>15</v>
      </c>
    </row>
    <row r="84" spans="1:3" x14ac:dyDescent="0.3">
      <c r="C84">
        <v>3.9483999999999998E-2</v>
      </c>
    </row>
    <row r="85" spans="1:3" x14ac:dyDescent="0.3">
      <c r="B85" t="s">
        <v>3</v>
      </c>
      <c r="C85">
        <v>2.6113999999999998E-2</v>
      </c>
    </row>
    <row r="86" spans="1:3" x14ac:dyDescent="0.3">
      <c r="B86" t="s">
        <v>0</v>
      </c>
      <c r="C86">
        <v>1.8794000000000002E-2</v>
      </c>
    </row>
    <row r="87" spans="1:3" x14ac:dyDescent="0.3">
      <c r="B87" t="s">
        <v>1</v>
      </c>
      <c r="C87">
        <v>1.3524E-2</v>
      </c>
    </row>
    <row r="88" spans="1:3" x14ac:dyDescent="0.3">
      <c r="B88" t="s">
        <v>4</v>
      </c>
      <c r="C88">
        <v>2.8969999999999998E-3</v>
      </c>
    </row>
    <row r="89" spans="1:3" x14ac:dyDescent="0.3">
      <c r="B89" t="s">
        <v>2</v>
      </c>
      <c r="C89">
        <v>1.7422E-3</v>
      </c>
    </row>
    <row r="91" spans="1:3" x14ac:dyDescent="0.3">
      <c r="A91" t="s">
        <v>17</v>
      </c>
    </row>
    <row r="92" spans="1:3" x14ac:dyDescent="0.3">
      <c r="C92">
        <v>0.1287199</v>
      </c>
    </row>
    <row r="93" spans="1:3" x14ac:dyDescent="0.3">
      <c r="B93" t="s">
        <v>3</v>
      </c>
      <c r="C93">
        <v>9.1520000000000004E-2</v>
      </c>
    </row>
    <row r="94" spans="1:3" x14ac:dyDescent="0.3">
      <c r="B94" t="s">
        <v>0</v>
      </c>
      <c r="C94">
        <v>8.5968900000000001E-2</v>
      </c>
    </row>
    <row r="95" spans="1:3" x14ac:dyDescent="0.3">
      <c r="B95" t="s">
        <v>1</v>
      </c>
      <c r="C95">
        <v>6.4308900000000002E-2</v>
      </c>
    </row>
    <row r="96" spans="1:3" x14ac:dyDescent="0.3">
      <c r="B96" t="s">
        <v>4</v>
      </c>
      <c r="C96">
        <v>2.34433E-2</v>
      </c>
    </row>
    <row r="97" spans="2:3" x14ac:dyDescent="0.3">
      <c r="B97" t="s">
        <v>2</v>
      </c>
      <c r="C97">
        <v>1.1987599999999999E-2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Sheet1</vt:lpstr>
      <vt:lpstr>fig 22</vt:lpstr>
      <vt:lpstr>fig 23</vt:lpstr>
      <vt:lpstr>fig 24</vt:lpstr>
      <vt:lpstr>acct ever</vt:lpstr>
      <vt:lpstr>acct lkly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2015-09-01T16:37:33Z</dcterms:modified>
</cp:coreProperties>
</file>