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5168" windowHeight="9888" activeTab="4"/>
  </bookViews>
  <sheets>
    <sheet name="fig 6" sheetId="11" r:id="rId1"/>
    <sheet name="fig 7" sheetId="12" r:id="rId2"/>
    <sheet name="fig 8" sheetId="13" r:id="rId3"/>
    <sheet name="fig 9" sheetId="10" r:id="rId4"/>
    <sheet name="fig 10" sheetId="14" r:id="rId5"/>
    <sheet name="Sheet1" sheetId="1" r:id="rId6"/>
    <sheet name="prem % a" sheetId="8" r:id="rId7"/>
    <sheet name="prem % b" sheetId="9" r:id="rId8"/>
    <sheet name="hi a" sheetId="6" r:id="rId9"/>
    <sheet name="hi b" sheetId="7" r:id="rId10"/>
  </sheets>
  <calcPr calcId="145621" iterate="1" iterateCount="1"/>
</workbook>
</file>

<file path=xl/calcChain.xml><?xml version="1.0" encoding="utf-8"?>
<calcChain xmlns="http://schemas.openxmlformats.org/spreadsheetml/2006/main">
  <c r="F45" i="1" l="1"/>
  <c r="F87" i="1" l="1"/>
  <c r="E87" i="1" l="1"/>
  <c r="E53" i="1"/>
  <c r="F78" i="1" l="1"/>
  <c r="E62" i="1"/>
  <c r="E45" i="1"/>
  <c r="C74" i="1" l="1"/>
  <c r="C76" i="1" l="1"/>
  <c r="C77" i="1"/>
  <c r="C78" i="1"/>
  <c r="C79" i="1"/>
  <c r="C75" i="1"/>
  <c r="O34" i="1" l="1"/>
  <c r="N34" i="1"/>
  <c r="M34" i="1"/>
  <c r="L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J33" i="1"/>
  <c r="I33" i="1"/>
  <c r="H33" i="1"/>
  <c r="G33" i="1"/>
  <c r="F33" i="1"/>
  <c r="E33" i="1"/>
  <c r="D33" i="1"/>
  <c r="C33" i="1"/>
  <c r="B33" i="1"/>
  <c r="O32" i="1"/>
  <c r="N32" i="1"/>
  <c r="M32" i="1"/>
  <c r="L32" i="1"/>
  <c r="J32" i="1"/>
  <c r="I32" i="1"/>
  <c r="H32" i="1"/>
  <c r="G32" i="1"/>
  <c r="F32" i="1"/>
  <c r="E32" i="1"/>
  <c r="D32" i="1"/>
  <c r="C32" i="1"/>
  <c r="B32" i="1"/>
  <c r="O31" i="1"/>
  <c r="N31" i="1"/>
  <c r="M31" i="1"/>
  <c r="L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J30" i="1"/>
  <c r="I30" i="1"/>
  <c r="H30" i="1"/>
  <c r="G30" i="1"/>
  <c r="F30" i="1"/>
  <c r="E30" i="1"/>
  <c r="D30" i="1"/>
  <c r="C30" i="1"/>
  <c r="B30" i="1"/>
  <c r="O29" i="1"/>
  <c r="N29" i="1"/>
  <c r="M29" i="1"/>
  <c r="L29" i="1"/>
  <c r="J29" i="1"/>
  <c r="I29" i="1"/>
  <c r="H29" i="1"/>
  <c r="G29" i="1"/>
  <c r="F29" i="1"/>
  <c r="E29" i="1"/>
  <c r="D29" i="1"/>
  <c r="C29" i="1"/>
  <c r="B29" i="1"/>
  <c r="O28" i="1"/>
  <c r="N28" i="1"/>
  <c r="M28" i="1"/>
  <c r="L28" i="1"/>
  <c r="J28" i="1"/>
  <c r="I28" i="1"/>
  <c r="H28" i="1"/>
  <c r="G28" i="1"/>
  <c r="F28" i="1"/>
  <c r="E28" i="1"/>
  <c r="D28" i="1"/>
  <c r="C28" i="1"/>
  <c r="B28" i="1"/>
  <c r="O27" i="1"/>
  <c r="N27" i="1"/>
  <c r="M27" i="1"/>
  <c r="L27" i="1"/>
  <c r="J27" i="1"/>
  <c r="I27" i="1"/>
  <c r="H27" i="1"/>
  <c r="G27" i="1"/>
  <c r="F27" i="1"/>
  <c r="E27" i="1"/>
  <c r="D27" i="1"/>
  <c r="C27" i="1"/>
  <c r="B27" i="1"/>
  <c r="O26" i="1"/>
  <c r="N26" i="1"/>
  <c r="M26" i="1"/>
  <c r="L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J25" i="1"/>
  <c r="I25" i="1"/>
  <c r="H25" i="1"/>
  <c r="G25" i="1"/>
  <c r="F25" i="1"/>
  <c r="E25" i="1"/>
  <c r="D25" i="1"/>
  <c r="C25" i="1"/>
  <c r="B25" i="1"/>
  <c r="O24" i="1"/>
  <c r="N24" i="1"/>
  <c r="M24" i="1"/>
  <c r="L24" i="1"/>
  <c r="J24" i="1"/>
  <c r="I24" i="1"/>
  <c r="H24" i="1"/>
  <c r="G24" i="1"/>
  <c r="F24" i="1"/>
  <c r="E24" i="1"/>
  <c r="D24" i="1"/>
  <c r="C24" i="1"/>
  <c r="B24" i="1"/>
  <c r="O23" i="1"/>
  <c r="N23" i="1"/>
  <c r="M23" i="1"/>
  <c r="L23" i="1"/>
  <c r="J23" i="1"/>
  <c r="I23" i="1"/>
  <c r="H23" i="1"/>
  <c r="G23" i="1"/>
  <c r="F23" i="1"/>
  <c r="E23" i="1"/>
  <c r="D23" i="1"/>
  <c r="C23" i="1"/>
  <c r="B23" i="1"/>
  <c r="O22" i="1"/>
  <c r="N22" i="1"/>
  <c r="M22" i="1"/>
  <c r="L22" i="1"/>
  <c r="J22" i="1"/>
  <c r="I22" i="1"/>
  <c r="H22" i="1"/>
  <c r="G22" i="1"/>
  <c r="F22" i="1"/>
  <c r="E22" i="1"/>
  <c r="D22" i="1"/>
  <c r="C22" i="1"/>
  <c r="B22" i="1"/>
  <c r="O21" i="1"/>
  <c r="N21" i="1"/>
  <c r="M21" i="1"/>
  <c r="L21" i="1"/>
  <c r="J21" i="1"/>
  <c r="I21" i="1"/>
  <c r="H21" i="1"/>
  <c r="G21" i="1"/>
  <c r="F21" i="1"/>
  <c r="E21" i="1"/>
  <c r="D21" i="1"/>
  <c r="C21" i="1"/>
  <c r="B21" i="1"/>
  <c r="O20" i="1"/>
  <c r="N20" i="1"/>
  <c r="M20" i="1"/>
  <c r="L20" i="1"/>
  <c r="J20" i="1"/>
  <c r="I20" i="1"/>
  <c r="H20" i="1"/>
  <c r="G20" i="1"/>
  <c r="F20" i="1"/>
  <c r="E20" i="1"/>
  <c r="D20" i="1"/>
  <c r="C20" i="1"/>
  <c r="B20" i="1"/>
  <c r="O19" i="1"/>
  <c r="N19" i="1"/>
  <c r="M19" i="1"/>
  <c r="L19" i="1"/>
  <c r="J19" i="1"/>
  <c r="I19" i="1"/>
  <c r="H19" i="1"/>
  <c r="G19" i="1"/>
  <c r="F19" i="1"/>
  <c r="E19" i="1"/>
  <c r="D19" i="1"/>
  <c r="C19" i="1"/>
  <c r="B19" i="1"/>
  <c r="O18" i="1"/>
  <c r="N18" i="1"/>
  <c r="M18" i="1"/>
  <c r="L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J13" i="1"/>
  <c r="I13" i="1"/>
  <c r="H13" i="1"/>
  <c r="G13" i="1"/>
  <c r="F13" i="1"/>
  <c r="E13" i="1"/>
  <c r="D13" i="1"/>
  <c r="C13" i="1"/>
  <c r="B13" i="1"/>
  <c r="O12" i="1"/>
  <c r="N12" i="1"/>
  <c r="M12" i="1"/>
  <c r="L12" i="1"/>
  <c r="J12" i="1"/>
  <c r="I12" i="1"/>
  <c r="H12" i="1"/>
  <c r="G12" i="1"/>
  <c r="F12" i="1"/>
  <c r="E12" i="1"/>
  <c r="D12" i="1"/>
  <c r="C12" i="1"/>
  <c r="B12" i="1"/>
  <c r="O11" i="1"/>
  <c r="N11" i="1"/>
  <c r="M11" i="1"/>
  <c r="L11" i="1"/>
  <c r="J11" i="1"/>
  <c r="I11" i="1"/>
  <c r="H11" i="1"/>
  <c r="G11" i="1"/>
  <c r="F11" i="1"/>
  <c r="E11" i="1"/>
  <c r="D11" i="1"/>
  <c r="C11" i="1"/>
  <c r="B11" i="1"/>
  <c r="O10" i="1"/>
  <c r="N10" i="1"/>
  <c r="M10" i="1"/>
  <c r="L10" i="1"/>
  <c r="J10" i="1"/>
  <c r="I10" i="1"/>
  <c r="H10" i="1"/>
  <c r="G10" i="1"/>
  <c r="F10" i="1"/>
  <c r="E10" i="1"/>
  <c r="D10" i="1"/>
  <c r="C10" i="1"/>
  <c r="B10" i="1"/>
  <c r="O9" i="1"/>
  <c r="N9" i="1"/>
  <c r="M9" i="1"/>
  <c r="L9" i="1"/>
  <c r="J9" i="1"/>
  <c r="I9" i="1"/>
  <c r="H9" i="1"/>
  <c r="G9" i="1"/>
  <c r="F9" i="1"/>
  <c r="E9" i="1"/>
  <c r="D9" i="1"/>
  <c r="C9" i="1"/>
  <c r="B9" i="1"/>
  <c r="O8" i="1"/>
  <c r="N8" i="1"/>
  <c r="M8" i="1"/>
  <c r="L8" i="1"/>
  <c r="J8" i="1"/>
  <c r="I8" i="1"/>
  <c r="H8" i="1"/>
  <c r="G8" i="1"/>
  <c r="F8" i="1"/>
  <c r="E8" i="1"/>
  <c r="D8" i="1"/>
  <c r="C8" i="1"/>
  <c r="B8" i="1"/>
  <c r="O7" i="1"/>
  <c r="N7" i="1"/>
  <c r="M7" i="1"/>
  <c r="L7" i="1"/>
  <c r="J7" i="1"/>
  <c r="I7" i="1"/>
  <c r="H7" i="1"/>
  <c r="G7" i="1"/>
  <c r="F7" i="1"/>
  <c r="E7" i="1"/>
  <c r="D7" i="1"/>
  <c r="C7" i="1"/>
  <c r="B7" i="1"/>
  <c r="O6" i="1"/>
  <c r="N6" i="1"/>
  <c r="M6" i="1"/>
  <c r="L6" i="1"/>
  <c r="J6" i="1"/>
  <c r="I6" i="1"/>
  <c r="H6" i="1"/>
  <c r="G6" i="1"/>
  <c r="F6" i="1"/>
  <c r="E6" i="1"/>
  <c r="D6" i="1"/>
  <c r="C6" i="1"/>
  <c r="B6" i="1"/>
  <c r="O5" i="1"/>
  <c r="N5" i="1"/>
  <c r="M5" i="1"/>
  <c r="L5" i="1"/>
  <c r="J5" i="1"/>
  <c r="I5" i="1"/>
  <c r="H5" i="1"/>
  <c r="G5" i="1"/>
  <c r="F5" i="1"/>
  <c r="E5" i="1"/>
  <c r="D5" i="1"/>
  <c r="C5" i="1"/>
  <c r="B5" i="1"/>
  <c r="O4" i="1"/>
  <c r="N4" i="1"/>
  <c r="M4" i="1"/>
  <c r="L4" i="1"/>
  <c r="J4" i="1"/>
  <c r="I4" i="1"/>
  <c r="H4" i="1"/>
  <c r="G4" i="1"/>
  <c r="F4" i="1"/>
  <c r="E4" i="1"/>
  <c r="D4" i="1"/>
  <c r="C4" i="1"/>
  <c r="B4" i="1"/>
  <c r="O3" i="1"/>
  <c r="N3" i="1"/>
  <c r="M3" i="1"/>
  <c r="L3" i="1"/>
  <c r="J3" i="1"/>
  <c r="I3" i="1"/>
  <c r="H3" i="1"/>
  <c r="G3" i="1"/>
  <c r="F3" i="1"/>
  <c r="E3" i="1"/>
  <c r="D3" i="1"/>
  <c r="C3" i="1"/>
  <c r="B3" i="1"/>
  <c r="O2" i="1"/>
  <c r="N2" i="1"/>
  <c r="M2" i="1"/>
  <c r="L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<sst xmlns="http://schemas.openxmlformats.org/spreadsheetml/2006/main" count="52" uniqueCount="15">
  <si>
    <t>High School Diploma</t>
  </si>
  <si>
    <t>Some College</t>
  </si>
  <si>
    <t>Associate's Degree</t>
  </si>
  <si>
    <t>Bachelor's Degree</t>
  </si>
  <si>
    <t>Graduate Degree</t>
  </si>
  <si>
    <t>ihi</t>
  </si>
  <si>
    <t>pp</t>
  </si>
  <si>
    <t>him</t>
  </si>
  <si>
    <t>ACS</t>
  </si>
  <si>
    <t>employer contributions for health insurance</t>
  </si>
  <si>
    <t>Less than High School Diploma</t>
  </si>
  <si>
    <t>Advanced Degree</t>
  </si>
  <si>
    <t>health inusrance thru employer</t>
  </si>
  <si>
    <t>no health insurance</t>
  </si>
  <si>
    <t>retirement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</si>
</sst>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0" fontId="2" fillId="0" borderId="0" xfId="0" applyFont="1"/>
    <xf numFmtId="0" fontId="4" fillId="0" borderId="0" xfId="0" applyFont="1"/>
    <xf numFmtId="165" fontId="1" fillId="0" borderId="0" xfId="1" applyNumberFormat="1" applyFont="1" applyAlignment="1">
      <alignment horizontal="left"/>
    </xf>
    <xf numFmtId="16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6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chartsheet" Target="chartsheets/sheet5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Annual Employer Contribution for Health Insurance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&quot;$&quot;#,##0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Sheet1!$B$41:$B$46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Sheet1!$C$41:$C$46</c:f>
              <c:numCache>
                <c:formatCode>General</c:formatCode>
                <c:ptCount val="6"/>
                <c:pt idx="0">
                  <c:v>835.91319999999996</c:v>
                </c:pt>
                <c:pt idx="1">
                  <c:v>1858.501</c:v>
                </c:pt>
                <c:pt idx="2">
                  <c:v>2267.3910000000001</c:v>
                </c:pt>
                <c:pt idx="3">
                  <c:v>2567.6329999999998</c:v>
                </c:pt>
                <c:pt idx="4">
                  <c:v>3226.0140000000001</c:v>
                </c:pt>
                <c:pt idx="5">
                  <c:v>3984.1179999999999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25824"/>
        <c:axId val="71727360"/>
      </c:barChart>
      <c:catAx>
        <c:axId val="7172582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727360"/>
        <c:crosses val="autoZero"/>
        <c:auto val="0"/>
        <c:lblAlgn val="ctr"/>
        <c:lblOffset val="100"/>
        <c:noMultiLvlLbl val="0"/>
      </c:catAx>
      <c:valAx>
        <c:axId val="71727360"/>
        <c:scaling>
          <c:orientation val="minMax"/>
          <c:min val="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172582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Health</a:t>
            </a:r>
            <a:r>
              <a:rPr lang="en-US" baseline="0"/>
              <a:t> Insurance through Employment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Sheet1!$B$58:$B$63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Sheet1!$C$58:$C$63</c:f>
              <c:numCache>
                <c:formatCode>General</c:formatCode>
                <c:ptCount val="6"/>
                <c:pt idx="0">
                  <c:v>0.26684930000000001</c:v>
                </c:pt>
                <c:pt idx="1">
                  <c:v>0.5216153</c:v>
                </c:pt>
                <c:pt idx="2">
                  <c:v>0.61334049999999996</c:v>
                </c:pt>
                <c:pt idx="3">
                  <c:v>0.68999840000000001</c:v>
                </c:pt>
                <c:pt idx="4">
                  <c:v>0.76798299999999997</c:v>
                </c:pt>
                <c:pt idx="5">
                  <c:v>0.82453710000000002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09376"/>
        <c:axId val="72319360"/>
      </c:barChart>
      <c:catAx>
        <c:axId val="7230937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319360"/>
        <c:crosses val="autoZero"/>
        <c:auto val="0"/>
        <c:lblAlgn val="ctr"/>
        <c:lblOffset val="100"/>
        <c:noMultiLvlLbl val="0"/>
      </c:catAx>
      <c:valAx>
        <c:axId val="72319360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2309376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</a:t>
            </a:r>
            <a:r>
              <a:rPr lang="en-US" baseline="0"/>
              <a:t> </a:t>
            </a:r>
            <a:r>
              <a:rPr lang="en-US"/>
              <a:t>Health</a:t>
            </a:r>
            <a:r>
              <a:rPr lang="en-US" baseline="0"/>
              <a:t> Insurance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Sheet1!$B$74:$B$79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Sheet1!$C$74:$C$79</c:f>
              <c:numCache>
                <c:formatCode>General</c:formatCode>
                <c:ptCount val="6"/>
                <c:pt idx="0">
                  <c:v>0.41409280000000004</c:v>
                </c:pt>
                <c:pt idx="1">
                  <c:v>0.24487800000000004</c:v>
                </c:pt>
                <c:pt idx="2">
                  <c:v>0.17692140000000001</c:v>
                </c:pt>
                <c:pt idx="3">
                  <c:v>0.13337639999999995</c:v>
                </c:pt>
                <c:pt idx="4">
                  <c:v>8.8000100000000026E-2</c:v>
                </c:pt>
                <c:pt idx="5">
                  <c:v>4.5691600000000054E-2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06752"/>
        <c:axId val="72108288"/>
      </c:barChart>
      <c:catAx>
        <c:axId val="7210675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108288"/>
        <c:crosses val="autoZero"/>
        <c:auto val="0"/>
        <c:lblAlgn val="ctr"/>
        <c:lblOffset val="100"/>
        <c:noMultiLvlLbl val="0"/>
      </c:catAx>
      <c:valAx>
        <c:axId val="72108288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2106752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Retirement </a:t>
            </a:r>
            <a:r>
              <a:rPr lang="en-US" baseline="0"/>
              <a:t>Plan through Employment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Sheet1!$B$49:$B$54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Sheet1!$C$49:$C$54</c:f>
              <c:numCache>
                <c:formatCode>General</c:formatCode>
                <c:ptCount val="6"/>
                <c:pt idx="0">
                  <c:v>9.2434600000000006E-2</c:v>
                </c:pt>
                <c:pt idx="1">
                  <c:v>0.26564120000000002</c:v>
                </c:pt>
                <c:pt idx="2">
                  <c:v>0.3314685</c:v>
                </c:pt>
                <c:pt idx="3">
                  <c:v>0.38799990000000001</c:v>
                </c:pt>
                <c:pt idx="4">
                  <c:v>0.4573834</c:v>
                </c:pt>
                <c:pt idx="5">
                  <c:v>0.54747489999999999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56736"/>
        <c:axId val="71680000"/>
      </c:barChart>
      <c:catAx>
        <c:axId val="7195673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680000"/>
        <c:crosses val="autoZero"/>
        <c:auto val="0"/>
        <c:lblAlgn val="ctr"/>
        <c:lblOffset val="100"/>
        <c:noMultiLvlLbl val="0"/>
      </c:catAx>
      <c:valAx>
        <c:axId val="71680000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1956736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Retirement Income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&quot;$&quot;#,##0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Sheet1!$B$83:$B$88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Sheet1!$C$83:$C$88</c:f>
              <c:numCache>
                <c:formatCode>General</c:formatCode>
                <c:ptCount val="6"/>
                <c:pt idx="0">
                  <c:v>2093.17</c:v>
                </c:pt>
                <c:pt idx="1">
                  <c:v>4457.9520000000002</c:v>
                </c:pt>
                <c:pt idx="2">
                  <c:v>6409.1509999999998</c:v>
                </c:pt>
                <c:pt idx="3">
                  <c:v>7249.2430000000004</c:v>
                </c:pt>
                <c:pt idx="4">
                  <c:v>10701.25</c:v>
                </c:pt>
                <c:pt idx="5">
                  <c:v>18074.37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53344"/>
        <c:axId val="72179712"/>
      </c:barChart>
      <c:catAx>
        <c:axId val="7215334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179712"/>
        <c:crosses val="autoZero"/>
        <c:auto val="0"/>
        <c:lblAlgn val="ctr"/>
        <c:lblOffset val="100"/>
        <c:noMultiLvlLbl val="0"/>
      </c:catAx>
      <c:valAx>
        <c:axId val="72179712"/>
        <c:scaling>
          <c:orientation val="minMax"/>
          <c:min val="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2153344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Degree Premium in Employer Health Insurance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Sheet1!$L$1</c:f>
              <c:strCache>
                <c:ptCount val="1"/>
                <c:pt idx="0">
                  <c:v>Some College</c:v>
                </c:pt>
              </c:strCache>
            </c:strRef>
          </c:tx>
          <c:marker>
            <c:symbol val="none"/>
          </c:marker>
          <c:cat>
            <c:numRef>
              <c:f>Sheet1!$K$2:$K$13</c:f>
              <c:numCache>
                <c:formatCode>General</c:formatCode>
                <c:ptCount val="1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</c:numCache>
            </c:numRef>
          </c:cat>
          <c:val>
            <c:numRef>
              <c:f>Sheet1!$L$2:$L$13</c:f>
              <c:numCache>
                <c:formatCode>0.000</c:formatCode>
                <c:ptCount val="12"/>
                <c:pt idx="0">
                  <c:v>8.9205865326132311E-2</c:v>
                </c:pt>
                <c:pt idx="1">
                  <c:v>0.12062985058866998</c:v>
                </c:pt>
                <c:pt idx="2">
                  <c:v>0.13056547255324638</c:v>
                </c:pt>
                <c:pt idx="3">
                  <c:v>9.0414536729896897E-2</c:v>
                </c:pt>
                <c:pt idx="4">
                  <c:v>9.0506696155609107E-2</c:v>
                </c:pt>
                <c:pt idx="5">
                  <c:v>7.355393988399557E-2</c:v>
                </c:pt>
                <c:pt idx="6">
                  <c:v>0.10406165255696773</c:v>
                </c:pt>
                <c:pt idx="7">
                  <c:v>0.10325305370662252</c:v>
                </c:pt>
                <c:pt idx="8">
                  <c:v>6.6933344234278783E-2</c:v>
                </c:pt>
                <c:pt idx="9">
                  <c:v>7.4714362549700722E-2</c:v>
                </c:pt>
                <c:pt idx="10">
                  <c:v>6.5920086470372605E-2</c:v>
                </c:pt>
                <c:pt idx="11">
                  <c:v>0.13007698466771758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Sheet1!$M$1</c:f>
              <c:strCache>
                <c:ptCount val="1"/>
                <c:pt idx="0">
                  <c:v>Associate's Degree</c:v>
                </c:pt>
              </c:strCache>
            </c:strRef>
          </c:tx>
          <c:marker>
            <c:symbol val="none"/>
          </c:marker>
          <c:cat>
            <c:numRef>
              <c:f>Sheet1!$K$2:$K$13</c:f>
              <c:numCache>
                <c:formatCode>General</c:formatCode>
                <c:ptCount val="1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</c:numCache>
            </c:numRef>
          </c:cat>
          <c:val>
            <c:numRef>
              <c:f>Sheet1!$M$2:$M$13</c:f>
              <c:numCache>
                <c:formatCode>0.000</c:formatCode>
                <c:ptCount val="12"/>
                <c:pt idx="0">
                  <c:v>0.13426862959190392</c:v>
                </c:pt>
                <c:pt idx="1">
                  <c:v>0.10704556253629693</c:v>
                </c:pt>
                <c:pt idx="2">
                  <c:v>0.12631929294478927</c:v>
                </c:pt>
                <c:pt idx="3">
                  <c:v>9.986130156126255E-2</c:v>
                </c:pt>
                <c:pt idx="4">
                  <c:v>0.14081620251341209</c:v>
                </c:pt>
                <c:pt idx="5">
                  <c:v>0.12298561567761658</c:v>
                </c:pt>
                <c:pt idx="6">
                  <c:v>0.1367271671393768</c:v>
                </c:pt>
                <c:pt idx="7">
                  <c:v>0.15718651560677357</c:v>
                </c:pt>
                <c:pt idx="8">
                  <c:v>0.16406538457481024</c:v>
                </c:pt>
                <c:pt idx="9">
                  <c:v>0.17871127620751881</c:v>
                </c:pt>
                <c:pt idx="10">
                  <c:v>0.18059327460882887</c:v>
                </c:pt>
                <c:pt idx="11">
                  <c:v>0.20099998010732101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Sheet1!$N$1</c:f>
              <c:strCache>
                <c:ptCount val="1"/>
                <c:pt idx="0">
                  <c:v>Bachelor's Degree</c:v>
                </c:pt>
              </c:strCache>
            </c:strRef>
          </c:tx>
          <c:marker>
            <c:symbol val="none"/>
          </c:marker>
          <c:cat>
            <c:numRef>
              <c:f>Sheet1!$K$2:$K$13</c:f>
              <c:numCache>
                <c:formatCode>General</c:formatCode>
                <c:ptCount val="1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</c:numCache>
            </c:numRef>
          </c:cat>
          <c:val>
            <c:numRef>
              <c:f>Sheet1!$N$2:$N$13</c:f>
              <c:numCache>
                <c:formatCode>0.000</c:formatCode>
                <c:ptCount val="12"/>
                <c:pt idx="0">
                  <c:v>0.27358331562401522</c:v>
                </c:pt>
                <c:pt idx="1">
                  <c:v>0.26567323091001877</c:v>
                </c:pt>
                <c:pt idx="2">
                  <c:v>0.28065955763111888</c:v>
                </c:pt>
                <c:pt idx="3">
                  <c:v>0.28536141097717066</c:v>
                </c:pt>
                <c:pt idx="4">
                  <c:v>0.30771331406248931</c:v>
                </c:pt>
                <c:pt idx="5">
                  <c:v>0.30432317065322639</c:v>
                </c:pt>
                <c:pt idx="6">
                  <c:v>0.34799635856437355</c:v>
                </c:pt>
                <c:pt idx="7">
                  <c:v>0.32432093155395308</c:v>
                </c:pt>
                <c:pt idx="8">
                  <c:v>0.39457159283913368</c:v>
                </c:pt>
                <c:pt idx="9">
                  <c:v>0.35262024921961799</c:v>
                </c:pt>
                <c:pt idx="10">
                  <c:v>0.35668781949803252</c:v>
                </c:pt>
                <c:pt idx="11">
                  <c:v>0.37624764396083138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Sheet1!$O$1</c:f>
              <c:strCache>
                <c:ptCount val="1"/>
                <c:pt idx="0">
                  <c:v>Graduate Degree</c:v>
                </c:pt>
              </c:strCache>
            </c:strRef>
          </c:tx>
          <c:marker>
            <c:symbol val="none"/>
          </c:marker>
          <c:cat>
            <c:numRef>
              <c:f>Sheet1!$K$2:$K$13</c:f>
              <c:numCache>
                <c:formatCode>General</c:formatCode>
                <c:ptCount val="12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</c:numCache>
            </c:numRef>
          </c:cat>
          <c:val>
            <c:numRef>
              <c:f>Sheet1!$O$2:$O$13</c:f>
              <c:numCache>
                <c:formatCode>0.000</c:formatCode>
                <c:ptCount val="12"/>
                <c:pt idx="0">
                  <c:v>0.20382630310074393</c:v>
                </c:pt>
                <c:pt idx="1">
                  <c:v>0.1816917143995323</c:v>
                </c:pt>
                <c:pt idx="2">
                  <c:v>0.23150318905865919</c:v>
                </c:pt>
                <c:pt idx="3">
                  <c:v>0.20550248024986209</c:v>
                </c:pt>
                <c:pt idx="4">
                  <c:v>0.22989876018952557</c:v>
                </c:pt>
                <c:pt idx="5">
                  <c:v>0.20694789254727999</c:v>
                </c:pt>
                <c:pt idx="6">
                  <c:v>0.22462411076272454</c:v>
                </c:pt>
                <c:pt idx="7">
                  <c:v>0.21399667181452614</c:v>
                </c:pt>
                <c:pt idx="8">
                  <c:v>0.18968053973041848</c:v>
                </c:pt>
                <c:pt idx="9">
                  <c:v>0.24095974744661772</c:v>
                </c:pt>
                <c:pt idx="10">
                  <c:v>0.22911310206461133</c:v>
                </c:pt>
                <c:pt idx="11">
                  <c:v>0.21594615055224409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09376"/>
        <c:axId val="70310912"/>
      </c:lineChart>
      <c:catAx>
        <c:axId val="7030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310912"/>
        <c:crosses val="autoZero"/>
        <c:auto val="1"/>
        <c:lblAlgn val="ctr"/>
        <c:lblOffset val="100"/>
        <c:noMultiLvlLbl val="0"/>
      </c:catAx>
      <c:valAx>
        <c:axId val="703109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0309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Degree Premia</a:t>
            </a:r>
            <a:r>
              <a:rPr lang="en-US" baseline="0"/>
              <a:t> in Employer Health Insurance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Sheet1!$L$1</c:f>
              <c:strCache>
                <c:ptCount val="1"/>
                <c:pt idx="0">
                  <c:v>Some College</c:v>
                </c:pt>
              </c:strCache>
            </c:strRef>
          </c:tx>
          <c:marker>
            <c:symbol val="none"/>
          </c:marker>
          <c:cat>
            <c:numRef>
              <c:f>Sheet1!$K$14:$K$35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</c:numCache>
            </c:numRef>
          </c:cat>
          <c:val>
            <c:numRef>
              <c:f>Sheet1!$L$14:$L$35</c:f>
              <c:numCache>
                <c:formatCode>0.000</c:formatCode>
                <c:ptCount val="22"/>
                <c:pt idx="0">
                  <c:v>0.14518426456560826</c:v>
                </c:pt>
                <c:pt idx="1">
                  <c:v>0.1578130977150374</c:v>
                </c:pt>
                <c:pt idx="2">
                  <c:v>0.15850103150350486</c:v>
                </c:pt>
                <c:pt idx="3">
                  <c:v>0.13104336929223803</c:v>
                </c:pt>
                <c:pt idx="4">
                  <c:v>0.12302448187339556</c:v>
                </c:pt>
                <c:pt idx="5">
                  <c:v>0.14048328412753672</c:v>
                </c:pt>
                <c:pt idx="6">
                  <c:v>0.12572807517723231</c:v>
                </c:pt>
                <c:pt idx="7">
                  <c:v>0.16519075436576874</c:v>
                </c:pt>
                <c:pt idx="8">
                  <c:v>0.19126127002859153</c:v>
                </c:pt>
                <c:pt idx="9">
                  <c:v>0.15574713523481593</c:v>
                </c:pt>
                <c:pt idx="10">
                  <c:v>0.17061541167865638</c:v>
                </c:pt>
                <c:pt idx="11">
                  <c:v>0.18749485108246514</c:v>
                </c:pt>
                <c:pt idx="12">
                  <c:v>0.17271957678185876</c:v>
                </c:pt>
                <c:pt idx="13">
                  <c:v>0.19031341318094133</c:v>
                </c:pt>
                <c:pt idx="14">
                  <c:v>0.18399089545876221</c:v>
                </c:pt>
                <c:pt idx="15">
                  <c:v>0.15695797806227479</c:v>
                </c:pt>
                <c:pt idx="16">
                  <c:v>0.16137333528409378</c:v>
                </c:pt>
                <c:pt idx="17">
                  <c:v>0.14194390298714049</c:v>
                </c:pt>
                <c:pt idx="18">
                  <c:v>0.15899968380015975</c:v>
                </c:pt>
                <c:pt idx="19">
                  <c:v>0.14741166408760908</c:v>
                </c:pt>
                <c:pt idx="20">
                  <c:v>0.16330034731548967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Sheet1!$M$1</c:f>
              <c:strCache>
                <c:ptCount val="1"/>
                <c:pt idx="0">
                  <c:v>Associate's Degree</c:v>
                </c:pt>
              </c:strCache>
            </c:strRef>
          </c:tx>
          <c:marker>
            <c:symbol val="none"/>
          </c:marker>
          <c:cat>
            <c:numRef>
              <c:f>Sheet1!$K$14:$K$35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</c:numCache>
            </c:numRef>
          </c:cat>
          <c:val>
            <c:numRef>
              <c:f>Sheet1!$M$14:$M$35</c:f>
              <c:numCache>
                <c:formatCode>0.000</c:formatCode>
                <c:ptCount val="22"/>
                <c:pt idx="0">
                  <c:v>0.24132955367851455</c:v>
                </c:pt>
                <c:pt idx="1">
                  <c:v>0.25649031060189031</c:v>
                </c:pt>
                <c:pt idx="2">
                  <c:v>0.26280493256693249</c:v>
                </c:pt>
                <c:pt idx="3">
                  <c:v>0.26147505062333687</c:v>
                </c:pt>
                <c:pt idx="4">
                  <c:v>0.26594602717425325</c:v>
                </c:pt>
                <c:pt idx="5">
                  <c:v>0.26732162531182846</c:v>
                </c:pt>
                <c:pt idx="6">
                  <c:v>0.24140018285669573</c:v>
                </c:pt>
                <c:pt idx="7">
                  <c:v>0.26789148916393168</c:v>
                </c:pt>
                <c:pt idx="8">
                  <c:v>0.25864430748838657</c:v>
                </c:pt>
                <c:pt idx="9">
                  <c:v>0.25445214714606862</c:v>
                </c:pt>
                <c:pt idx="10">
                  <c:v>0.27231874195668881</c:v>
                </c:pt>
                <c:pt idx="11">
                  <c:v>0.232100194683282</c:v>
                </c:pt>
                <c:pt idx="12">
                  <c:v>0.28226886280233887</c:v>
                </c:pt>
                <c:pt idx="13">
                  <c:v>0.32238346785823596</c:v>
                </c:pt>
                <c:pt idx="14">
                  <c:v>0.31028549571196179</c:v>
                </c:pt>
                <c:pt idx="15">
                  <c:v>0.28284635503418692</c:v>
                </c:pt>
                <c:pt idx="16">
                  <c:v>0.29612305320509458</c:v>
                </c:pt>
                <c:pt idx="17">
                  <c:v>0.30862568009019964</c:v>
                </c:pt>
                <c:pt idx="18">
                  <c:v>0.30570555727385429</c:v>
                </c:pt>
                <c:pt idx="19">
                  <c:v>0.35301647478377057</c:v>
                </c:pt>
                <c:pt idx="20">
                  <c:v>0.35972371232743106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Sheet1!$N$1</c:f>
              <c:strCache>
                <c:ptCount val="1"/>
                <c:pt idx="0">
                  <c:v>Bachelor's Degree</c:v>
                </c:pt>
              </c:strCache>
            </c:strRef>
          </c:tx>
          <c:marker>
            <c:symbol val="none"/>
          </c:marker>
          <c:cat>
            <c:numRef>
              <c:f>Sheet1!$K$14:$K$35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</c:numCache>
            </c:numRef>
          </c:cat>
          <c:val>
            <c:numRef>
              <c:f>Sheet1!$N$14:$N$35</c:f>
              <c:numCache>
                <c:formatCode>0.000</c:formatCode>
                <c:ptCount val="22"/>
                <c:pt idx="0">
                  <c:v>0.37804092154019653</c:v>
                </c:pt>
                <c:pt idx="1">
                  <c:v>0.41413663124306072</c:v>
                </c:pt>
                <c:pt idx="2">
                  <c:v>0.4963871322337578</c:v>
                </c:pt>
                <c:pt idx="3">
                  <c:v>0.47236833057423766</c:v>
                </c:pt>
                <c:pt idx="4">
                  <c:v>0.40537373990357511</c:v>
                </c:pt>
                <c:pt idx="5">
                  <c:v>0.42737790103589052</c:v>
                </c:pt>
                <c:pt idx="6">
                  <c:v>0.42956305995547683</c:v>
                </c:pt>
                <c:pt idx="7">
                  <c:v>0.49458673263881425</c:v>
                </c:pt>
                <c:pt idx="8">
                  <c:v>0.47808634637344988</c:v>
                </c:pt>
                <c:pt idx="9">
                  <c:v>0.45112500397434274</c:v>
                </c:pt>
                <c:pt idx="10">
                  <c:v>0.49921187123295269</c:v>
                </c:pt>
                <c:pt idx="11">
                  <c:v>0.54256799823094037</c:v>
                </c:pt>
                <c:pt idx="12">
                  <c:v>0.51764128279906252</c:v>
                </c:pt>
                <c:pt idx="13">
                  <c:v>0.55749759866213067</c:v>
                </c:pt>
                <c:pt idx="14">
                  <c:v>0.52797323931145823</c:v>
                </c:pt>
                <c:pt idx="15">
                  <c:v>0.52692724854724093</c:v>
                </c:pt>
                <c:pt idx="16">
                  <c:v>0.55965088965561993</c:v>
                </c:pt>
                <c:pt idx="17">
                  <c:v>0.57200637338917126</c:v>
                </c:pt>
                <c:pt idx="18">
                  <c:v>0.6308339733790318</c:v>
                </c:pt>
                <c:pt idx="19">
                  <c:v>0.65484287686828302</c:v>
                </c:pt>
                <c:pt idx="20">
                  <c:v>0.69581129904546923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Sheet1!$O$1</c:f>
              <c:strCache>
                <c:ptCount val="1"/>
                <c:pt idx="0">
                  <c:v>Graduate Degree</c:v>
                </c:pt>
              </c:strCache>
            </c:strRef>
          </c:tx>
          <c:marker>
            <c:symbol val="none"/>
          </c:marker>
          <c:cat>
            <c:numRef>
              <c:f>Sheet1!$K$14:$K$35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</c:numCache>
            </c:numRef>
          </c:cat>
          <c:val>
            <c:numRef>
              <c:f>Sheet1!$O$14:$O$35</c:f>
              <c:numCache>
                <c:formatCode>0.000</c:formatCode>
                <c:ptCount val="22"/>
                <c:pt idx="0">
                  <c:v>0.24665944786363334</c:v>
                </c:pt>
                <c:pt idx="1">
                  <c:v>0.25189851599058483</c:v>
                </c:pt>
                <c:pt idx="2">
                  <c:v>0.22340941065551714</c:v>
                </c:pt>
                <c:pt idx="3">
                  <c:v>0.26454815309982199</c:v>
                </c:pt>
                <c:pt idx="4">
                  <c:v>0.28175936225898224</c:v>
                </c:pt>
                <c:pt idx="5">
                  <c:v>0.26711987356356531</c:v>
                </c:pt>
                <c:pt idx="6">
                  <c:v>0.307281180998349</c:v>
                </c:pt>
                <c:pt idx="7">
                  <c:v>0.24238570433605333</c:v>
                </c:pt>
                <c:pt idx="8">
                  <c:v>0.29061699266549501</c:v>
                </c:pt>
                <c:pt idx="9">
                  <c:v>0.25365842970532132</c:v>
                </c:pt>
                <c:pt idx="10">
                  <c:v>0.26984924661906862</c:v>
                </c:pt>
                <c:pt idx="11">
                  <c:v>0.23453434018056912</c:v>
                </c:pt>
                <c:pt idx="12">
                  <c:v>0.24702536867588878</c:v>
                </c:pt>
                <c:pt idx="13">
                  <c:v>0.23400188696127894</c:v>
                </c:pt>
                <c:pt idx="14">
                  <c:v>0.25035084727333728</c:v>
                </c:pt>
                <c:pt idx="15">
                  <c:v>0.25771280564982962</c:v>
                </c:pt>
                <c:pt idx="16">
                  <c:v>0.23428207474366852</c:v>
                </c:pt>
                <c:pt idx="17">
                  <c:v>0.23776231713688212</c:v>
                </c:pt>
                <c:pt idx="18">
                  <c:v>0.23968965751922613</c:v>
                </c:pt>
                <c:pt idx="19">
                  <c:v>0.236671273662339</c:v>
                </c:pt>
                <c:pt idx="20">
                  <c:v>0.22736933079899352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7456"/>
        <c:axId val="71268992"/>
      </c:lineChart>
      <c:catAx>
        <c:axId val="7126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268992"/>
        <c:crosses val="autoZero"/>
        <c:auto val="1"/>
        <c:lblAlgn val="ctr"/>
        <c:lblOffset val="100"/>
        <c:noMultiLvlLbl val="0"/>
      </c:catAx>
      <c:valAx>
        <c:axId val="7126899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1267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Earnings (in 2012 $)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12 Years</c:v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1364.63</c:v>
                </c:pt>
                <c:pt idx="1">
                  <c:v>1136.46</c:v>
                </c:pt>
                <c:pt idx="2">
                  <c:v>1153.7429999999999</c:v>
                </c:pt>
                <c:pt idx="3">
                  <c:v>1270.3820000000001</c:v>
                </c:pt>
                <c:pt idx="4">
                  <c:v>1332.9290000000001</c:v>
                </c:pt>
                <c:pt idx="5">
                  <c:v>1320.8130000000001</c:v>
                </c:pt>
                <c:pt idx="6">
                  <c:v>1350.0170000000001</c:v>
                </c:pt>
                <c:pt idx="7">
                  <c:v>1362.1969999999999</c:v>
                </c:pt>
                <c:pt idx="8">
                  <c:v>1516.6880000000001</c:v>
                </c:pt>
                <c:pt idx="9">
                  <c:v>1591.528</c:v>
                </c:pt>
                <c:pt idx="10">
                  <c:v>1620.902</c:v>
                </c:pt>
                <c:pt idx="11">
                  <c:v>1608.6320000000001</c:v>
                </c:pt>
              </c:numCache>
            </c:numRef>
          </c:val>
          <c:smooth val="0"/>
        </c:ser>
        <c:ser>
          <c:idx val="1"/>
          <c:order val="1"/>
          <c:tx>
            <c:v>13 Years</c:v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Sheet1!$C$2:$C$13</c:f>
              <c:numCache>
                <c:formatCode>General</c:formatCode>
                <c:ptCount val="12"/>
                <c:pt idx="0">
                  <c:v>1486.3630000000001</c:v>
                </c:pt>
                <c:pt idx="1">
                  <c:v>1273.5509999999999</c:v>
                </c:pt>
                <c:pt idx="2">
                  <c:v>1304.3820000000001</c:v>
                </c:pt>
                <c:pt idx="3">
                  <c:v>1385.2429999999999</c:v>
                </c:pt>
                <c:pt idx="4">
                  <c:v>1453.568</c:v>
                </c:pt>
                <c:pt idx="5">
                  <c:v>1417.9639999999999</c:v>
                </c:pt>
                <c:pt idx="6">
                  <c:v>1490.502</c:v>
                </c:pt>
                <c:pt idx="7">
                  <c:v>1502.848</c:v>
                </c:pt>
                <c:pt idx="8">
                  <c:v>1618.2049999999999</c:v>
                </c:pt>
                <c:pt idx="9">
                  <c:v>1710.4380000000001</c:v>
                </c:pt>
                <c:pt idx="10">
                  <c:v>1727.752</c:v>
                </c:pt>
                <c:pt idx="11">
                  <c:v>1817.8779999999999</c:v>
                </c:pt>
              </c:numCache>
            </c:numRef>
          </c:val>
          <c:smooth val="0"/>
        </c:ser>
        <c:ser>
          <c:idx val="0"/>
          <c:order val="2"/>
          <c:tx>
            <c:v>14-15 Years</c:v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Sheet1!$D$2:$D$13</c:f>
              <c:numCache>
                <c:formatCode>General</c:formatCode>
                <c:ptCount val="12"/>
                <c:pt idx="0">
                  <c:v>1547.857</c:v>
                </c:pt>
                <c:pt idx="1">
                  <c:v>1258.1130000000001</c:v>
                </c:pt>
                <c:pt idx="2">
                  <c:v>1299.4829999999999</c:v>
                </c:pt>
                <c:pt idx="3">
                  <c:v>1397.2439999999999</c:v>
                </c:pt>
                <c:pt idx="4">
                  <c:v>1520.627</c:v>
                </c:pt>
                <c:pt idx="5">
                  <c:v>1483.2539999999999</c:v>
                </c:pt>
                <c:pt idx="6">
                  <c:v>1534.6010000000001</c:v>
                </c:pt>
                <c:pt idx="7">
                  <c:v>1576.316</c:v>
                </c:pt>
                <c:pt idx="8">
                  <c:v>1765.5239999999999</c:v>
                </c:pt>
                <c:pt idx="9">
                  <c:v>1875.952</c:v>
                </c:pt>
                <c:pt idx="10">
                  <c:v>1913.626</c:v>
                </c:pt>
                <c:pt idx="11">
                  <c:v>1931.9670000000001</c:v>
                </c:pt>
              </c:numCache>
            </c:numRef>
          </c:val>
          <c:smooth val="0"/>
        </c:ser>
        <c:ser>
          <c:idx val="3"/>
          <c:order val="3"/>
          <c:tx>
            <c:v>16-17 Years</c:v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Sheet1!$E$2:$E$13</c:f>
              <c:numCache>
                <c:formatCode>General</c:formatCode>
                <c:ptCount val="12"/>
                <c:pt idx="0">
                  <c:v>1737.97</c:v>
                </c:pt>
                <c:pt idx="1">
                  <c:v>1438.3869999999999</c:v>
                </c:pt>
                <c:pt idx="2">
                  <c:v>1477.5519999999999</c:v>
                </c:pt>
                <c:pt idx="3">
                  <c:v>1632.9</c:v>
                </c:pt>
                <c:pt idx="4">
                  <c:v>1743.0889999999999</c:v>
                </c:pt>
                <c:pt idx="5">
                  <c:v>1722.7670000000001</c:v>
                </c:pt>
                <c:pt idx="6">
                  <c:v>1819.818</c:v>
                </c:pt>
                <c:pt idx="7">
                  <c:v>1803.9860000000001</c:v>
                </c:pt>
                <c:pt idx="8">
                  <c:v>2115.13</c:v>
                </c:pt>
                <c:pt idx="9">
                  <c:v>2152.7330000000002</c:v>
                </c:pt>
                <c:pt idx="10">
                  <c:v>2199.058</c:v>
                </c:pt>
                <c:pt idx="11">
                  <c:v>2213.8760000000002</c:v>
                </c:pt>
              </c:numCache>
            </c:numRef>
          </c:val>
          <c:smooth val="0"/>
        </c:ser>
        <c:ser>
          <c:idx val="5"/>
          <c:order val="4"/>
          <c:tx>
            <c:v>18 Years</c:v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Sheet1!$F$2:$F$13</c:f>
              <c:numCache>
                <c:formatCode>General</c:formatCode>
                <c:ptCount val="12"/>
                <c:pt idx="0">
                  <c:v>2092.2139999999999</c:v>
                </c:pt>
                <c:pt idx="1">
                  <c:v>1699.73</c:v>
                </c:pt>
                <c:pt idx="2">
                  <c:v>1819.61</c:v>
                </c:pt>
                <c:pt idx="3">
                  <c:v>1968.4649999999999</c:v>
                </c:pt>
                <c:pt idx="4">
                  <c:v>2143.8229999999999</c:v>
                </c:pt>
                <c:pt idx="5">
                  <c:v>2079.29</c:v>
                </c:pt>
                <c:pt idx="6">
                  <c:v>2228.5929999999998</c:v>
                </c:pt>
                <c:pt idx="7">
                  <c:v>2190.0329999999999</c:v>
                </c:pt>
                <c:pt idx="8">
                  <c:v>2516.3290000000002</c:v>
                </c:pt>
                <c:pt idx="9">
                  <c:v>2671.4549999999999</c:v>
                </c:pt>
                <c:pt idx="10">
                  <c:v>2702.8910000000001</c:v>
                </c:pt>
                <c:pt idx="11">
                  <c:v>2691.9540000000002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55392"/>
        <c:axId val="71365376"/>
      </c:lineChart>
      <c:catAx>
        <c:axId val="7135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365376"/>
        <c:crosses val="autoZero"/>
        <c:auto val="1"/>
        <c:lblAlgn val="ctr"/>
        <c:lblOffset val="100"/>
        <c:noMultiLvlLbl val="0"/>
      </c:catAx>
      <c:valAx>
        <c:axId val="7136537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1355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Employer Health Insurance Contribution</a:t>
            </a:r>
            <a:r>
              <a:rPr lang="en-US" baseline="0"/>
              <a:t> </a:t>
            </a:r>
            <a:r>
              <a:rPr lang="en-US"/>
              <a:t>(in 2012 $)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Sheet1!$B$1</c:f>
              <c:strCache>
                <c:ptCount val="1"/>
                <c:pt idx="0">
                  <c:v>High School Diploma</c:v>
                </c:pt>
              </c:strCache>
            </c:strRef>
          </c:tx>
          <c:marker>
            <c:symbol val="none"/>
          </c:marker>
          <c:cat>
            <c:numRef>
              <c:f>Sheet1!$A$14:$A$35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</c:numCache>
            </c:numRef>
          </c:cat>
          <c:val>
            <c:numRef>
              <c:f>Sheet1!$B$14:$B$35</c:f>
              <c:numCache>
                <c:formatCode>General</c:formatCode>
                <c:ptCount val="22"/>
                <c:pt idx="0">
                  <c:v>1564.164</c:v>
                </c:pt>
                <c:pt idx="1">
                  <c:v>1714.864</c:v>
                </c:pt>
                <c:pt idx="2">
                  <c:v>1823.067</c:v>
                </c:pt>
                <c:pt idx="3">
                  <c:v>1948.7059999999999</c:v>
                </c:pt>
                <c:pt idx="4">
                  <c:v>1996.375</c:v>
                </c:pt>
                <c:pt idx="5">
                  <c:v>1926.941</c:v>
                </c:pt>
                <c:pt idx="6">
                  <c:v>1737.973</c:v>
                </c:pt>
                <c:pt idx="7">
                  <c:v>1678.2840000000001</c:v>
                </c:pt>
                <c:pt idx="8">
                  <c:v>1623.5540000000001</c:v>
                </c:pt>
                <c:pt idx="9">
                  <c:v>1698.394</c:v>
                </c:pt>
                <c:pt idx="10">
                  <c:v>1728.144</c:v>
                </c:pt>
                <c:pt idx="11">
                  <c:v>1845.048</c:v>
                </c:pt>
                <c:pt idx="12">
                  <c:v>2038.854</c:v>
                </c:pt>
                <c:pt idx="13">
                  <c:v>2267.4859999999999</c:v>
                </c:pt>
                <c:pt idx="14">
                  <c:v>2329.3870000000002</c:v>
                </c:pt>
                <c:pt idx="15">
                  <c:v>2299.4180000000001</c:v>
                </c:pt>
                <c:pt idx="16">
                  <c:v>2111.9969999999998</c:v>
                </c:pt>
                <c:pt idx="17">
                  <c:v>2073.6219999999998</c:v>
                </c:pt>
                <c:pt idx="18">
                  <c:v>2027.1990000000001</c:v>
                </c:pt>
                <c:pt idx="19">
                  <c:v>1956.1410000000001</c:v>
                </c:pt>
                <c:pt idx="20">
                  <c:v>1917.277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Some College</c:v>
                </c:pt>
              </c:strCache>
            </c:strRef>
          </c:tx>
          <c:marker>
            <c:symbol val="none"/>
          </c:marker>
          <c:cat>
            <c:numRef>
              <c:f>Sheet1!$A$14:$A$35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</c:numCache>
            </c:numRef>
          </c:cat>
          <c:val>
            <c:numRef>
              <c:f>Sheet1!$C$14:$C$35</c:f>
              <c:numCache>
                <c:formatCode>General</c:formatCode>
                <c:ptCount val="22"/>
                <c:pt idx="0">
                  <c:v>1791.2560000000001</c:v>
                </c:pt>
                <c:pt idx="1">
                  <c:v>1985.492</c:v>
                </c:pt>
                <c:pt idx="2">
                  <c:v>2112.0250000000001</c:v>
                </c:pt>
                <c:pt idx="3">
                  <c:v>2204.0709999999999</c:v>
                </c:pt>
                <c:pt idx="4">
                  <c:v>2241.9780000000001</c:v>
                </c:pt>
                <c:pt idx="5">
                  <c:v>2197.6439999999998</c:v>
                </c:pt>
                <c:pt idx="6">
                  <c:v>1956.4849999999999</c:v>
                </c:pt>
                <c:pt idx="7">
                  <c:v>1955.521</c:v>
                </c:pt>
                <c:pt idx="8">
                  <c:v>1934.077</c:v>
                </c:pt>
                <c:pt idx="9">
                  <c:v>1962.914</c:v>
                </c:pt>
                <c:pt idx="10">
                  <c:v>2022.992</c:v>
                </c:pt>
                <c:pt idx="11">
                  <c:v>2190.9850000000001</c:v>
                </c:pt>
                <c:pt idx="12">
                  <c:v>2391.0039999999999</c:v>
                </c:pt>
                <c:pt idx="13">
                  <c:v>2699.0189999999998</c:v>
                </c:pt>
                <c:pt idx="14">
                  <c:v>2757.973</c:v>
                </c:pt>
                <c:pt idx="15">
                  <c:v>2660.33</c:v>
                </c:pt>
                <c:pt idx="16">
                  <c:v>2452.817</c:v>
                </c:pt>
                <c:pt idx="17">
                  <c:v>2367.96</c:v>
                </c:pt>
                <c:pt idx="18">
                  <c:v>2349.5230000000001</c:v>
                </c:pt>
                <c:pt idx="19">
                  <c:v>2244.4989999999998</c:v>
                </c:pt>
                <c:pt idx="20">
                  <c:v>2230.3690000000001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Sheet1!$D$1</c:f>
              <c:strCache>
                <c:ptCount val="1"/>
                <c:pt idx="0">
                  <c:v>Associate's Degree</c:v>
                </c:pt>
              </c:strCache>
            </c:strRef>
          </c:tx>
          <c:marker>
            <c:symbol val="none"/>
          </c:marker>
          <c:cat>
            <c:numRef>
              <c:f>Sheet1!$A$14:$A$35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</c:numCache>
            </c:numRef>
          </c:cat>
          <c:val>
            <c:numRef>
              <c:f>Sheet1!$D$14:$D$35</c:f>
              <c:numCache>
                <c:formatCode>General</c:formatCode>
                <c:ptCount val="22"/>
                <c:pt idx="0">
                  <c:v>1941.643</c:v>
                </c:pt>
                <c:pt idx="1">
                  <c:v>2154.71</c:v>
                </c:pt>
                <c:pt idx="2">
                  <c:v>2302.1779999999999</c:v>
                </c:pt>
                <c:pt idx="3">
                  <c:v>2458.2440000000001</c:v>
                </c:pt>
                <c:pt idx="4">
                  <c:v>2527.3029999999999</c:v>
                </c:pt>
                <c:pt idx="5">
                  <c:v>2442.0540000000001</c:v>
                </c:pt>
                <c:pt idx="6">
                  <c:v>2157.52</c:v>
                </c:pt>
                <c:pt idx="7">
                  <c:v>2127.8820000000001</c:v>
                </c:pt>
                <c:pt idx="8">
                  <c:v>2043.4770000000001</c:v>
                </c:pt>
                <c:pt idx="9">
                  <c:v>2130.5540000000001</c:v>
                </c:pt>
                <c:pt idx="10">
                  <c:v>2198.75</c:v>
                </c:pt>
                <c:pt idx="11">
                  <c:v>2273.2840000000001</c:v>
                </c:pt>
                <c:pt idx="12">
                  <c:v>2614.3589999999999</c:v>
                </c:pt>
                <c:pt idx="13">
                  <c:v>2998.4859999999999</c:v>
                </c:pt>
                <c:pt idx="14">
                  <c:v>3052.1619999999998</c:v>
                </c:pt>
                <c:pt idx="15">
                  <c:v>2949.8</c:v>
                </c:pt>
                <c:pt idx="16">
                  <c:v>2737.4079999999999</c:v>
                </c:pt>
                <c:pt idx="17">
                  <c:v>2713.5949999999998</c:v>
                </c:pt>
                <c:pt idx="18">
                  <c:v>2646.9250000000002</c:v>
                </c:pt>
                <c:pt idx="19">
                  <c:v>2646.6909999999998</c:v>
                </c:pt>
                <c:pt idx="20">
                  <c:v>2606.9670000000001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Bachelor's Degree</c:v>
                </c:pt>
              </c:strCache>
            </c:strRef>
          </c:tx>
          <c:marker>
            <c:symbol val="none"/>
          </c:marker>
          <c:cat>
            <c:numRef>
              <c:f>Sheet1!$A$14:$A$35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</c:numCache>
            </c:numRef>
          </c:cat>
          <c:val>
            <c:numRef>
              <c:f>Sheet1!$E$14:$E$35</c:f>
              <c:numCache>
                <c:formatCode>General</c:formatCode>
                <c:ptCount val="22"/>
                <c:pt idx="0">
                  <c:v>2155.482</c:v>
                </c:pt>
                <c:pt idx="1">
                  <c:v>2425.0520000000001</c:v>
                </c:pt>
                <c:pt idx="2">
                  <c:v>2728.0140000000001</c:v>
                </c:pt>
                <c:pt idx="3">
                  <c:v>2869.2130000000002</c:v>
                </c:pt>
                <c:pt idx="4">
                  <c:v>2805.6529999999998</c:v>
                </c:pt>
                <c:pt idx="5">
                  <c:v>2750.473</c:v>
                </c:pt>
                <c:pt idx="6">
                  <c:v>2484.5419999999999</c:v>
                </c:pt>
                <c:pt idx="7">
                  <c:v>2508.3409999999999</c:v>
                </c:pt>
                <c:pt idx="8">
                  <c:v>2399.7530000000002</c:v>
                </c:pt>
                <c:pt idx="9">
                  <c:v>2464.5819999999999</c:v>
                </c:pt>
                <c:pt idx="10">
                  <c:v>2590.8539999999998</c:v>
                </c:pt>
                <c:pt idx="11">
                  <c:v>2846.1120000000001</c:v>
                </c:pt>
                <c:pt idx="12">
                  <c:v>3094.2489999999998</c:v>
                </c:pt>
                <c:pt idx="13">
                  <c:v>3531.6039999999998</c:v>
                </c:pt>
                <c:pt idx="14">
                  <c:v>3559.241</c:v>
                </c:pt>
                <c:pt idx="15">
                  <c:v>3511.0439999999999</c:v>
                </c:pt>
                <c:pt idx="16">
                  <c:v>3293.9780000000001</c:v>
                </c:pt>
                <c:pt idx="17">
                  <c:v>3259.7469999999998</c:v>
                </c:pt>
                <c:pt idx="18">
                  <c:v>3306.0250000000001</c:v>
                </c:pt>
                <c:pt idx="19">
                  <c:v>3237.1060000000002</c:v>
                </c:pt>
                <c:pt idx="20">
                  <c:v>3251.34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Sheet1!$F$1</c:f>
              <c:strCache>
                <c:ptCount val="1"/>
                <c:pt idx="0">
                  <c:v>Graduate Degree</c:v>
                </c:pt>
              </c:strCache>
            </c:strRef>
          </c:tx>
          <c:marker>
            <c:symbol val="none"/>
          </c:marker>
          <c:cat>
            <c:numRef>
              <c:f>Sheet1!$A$14:$A$35</c:f>
              <c:numCache>
                <c:formatCode>General</c:formatCode>
                <c:ptCount val="2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</c:numCache>
            </c:numRef>
          </c:cat>
          <c:val>
            <c:numRef>
              <c:f>Sheet1!$F$14:$F$35</c:f>
              <c:numCache>
                <c:formatCode>General</c:formatCode>
                <c:ptCount val="22"/>
                <c:pt idx="0">
                  <c:v>2687.152</c:v>
                </c:pt>
                <c:pt idx="1">
                  <c:v>3035.9189999999999</c:v>
                </c:pt>
                <c:pt idx="2">
                  <c:v>3337.4780000000001</c:v>
                </c:pt>
                <c:pt idx="3">
                  <c:v>3628.2579999999998</c:v>
                </c:pt>
                <c:pt idx="4">
                  <c:v>3596.172</c:v>
                </c:pt>
                <c:pt idx="5">
                  <c:v>3485.1790000000001</c:v>
                </c:pt>
                <c:pt idx="6">
                  <c:v>3247.9949999999999</c:v>
                </c:pt>
                <c:pt idx="7">
                  <c:v>3116.3270000000002</c:v>
                </c:pt>
                <c:pt idx="8">
                  <c:v>3097.1619999999998</c:v>
                </c:pt>
                <c:pt idx="9">
                  <c:v>3089.7440000000001</c:v>
                </c:pt>
                <c:pt idx="10">
                  <c:v>3289.9940000000001</c:v>
                </c:pt>
                <c:pt idx="11">
                  <c:v>3513.623</c:v>
                </c:pt>
                <c:pt idx="12">
                  <c:v>3858.607</c:v>
                </c:pt>
                <c:pt idx="13">
                  <c:v>4358.0060000000003</c:v>
                </c:pt>
                <c:pt idx="14">
                  <c:v>4450.3</c:v>
                </c:pt>
                <c:pt idx="15">
                  <c:v>4415.8850000000002</c:v>
                </c:pt>
                <c:pt idx="16">
                  <c:v>4065.6979999999999</c:v>
                </c:pt>
                <c:pt idx="17">
                  <c:v>4034.7919999999999</c:v>
                </c:pt>
                <c:pt idx="18">
                  <c:v>4098.4449999999997</c:v>
                </c:pt>
                <c:pt idx="19">
                  <c:v>4003.2359999999999</c:v>
                </c:pt>
                <c:pt idx="20">
                  <c:v>3990.5949999999998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0720"/>
        <c:axId val="71952256"/>
      </c:lineChart>
      <c:catAx>
        <c:axId val="7195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952256"/>
        <c:crosses val="autoZero"/>
        <c:auto val="1"/>
        <c:lblAlgn val="ctr"/>
        <c:lblOffset val="100"/>
        <c:noMultiLvlLbl val="0"/>
      </c:catAx>
      <c:valAx>
        <c:axId val="7195225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1950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topLeftCell="A29" workbookViewId="0">
      <selection activeCell="F45" sqref="F45"/>
    </sheetView>
  </sheetViews>
  <sheetFormatPr defaultRowHeight="14.4" x14ac:dyDescent="0.3"/>
  <sheetData>
    <row r="1" spans="1:17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L1" t="s">
        <v>1</v>
      </c>
      <c r="M1" t="s">
        <v>2</v>
      </c>
      <c r="N1" t="s">
        <v>3</v>
      </c>
      <c r="O1" t="s">
        <v>4</v>
      </c>
      <c r="Q1" t="s">
        <v>5</v>
      </c>
    </row>
    <row r="2" spans="1:17" x14ac:dyDescent="0.3">
      <c r="A2">
        <v>1979</v>
      </c>
      <c r="B2">
        <f>SUM(S32)</f>
        <v>1364.63</v>
      </c>
      <c r="C2">
        <f>SUM(S66)</f>
        <v>1486.3630000000001</v>
      </c>
      <c r="D2">
        <f>SUM(S100)</f>
        <v>1547.857</v>
      </c>
      <c r="E2">
        <f>SUM(S134)</f>
        <v>1737.97</v>
      </c>
      <c r="F2">
        <f>SUM(S168)</f>
        <v>2092.2139999999999</v>
      </c>
      <c r="G2" s="2">
        <f t="shared" ref="G2:G34" si="0">SUM(C2,-B2)</f>
        <v>121.73299999999995</v>
      </c>
      <c r="H2" s="2">
        <f t="shared" ref="H2:H34" si="1">SUM(D2,-B2)</f>
        <v>183.22699999999986</v>
      </c>
      <c r="I2" s="2">
        <f t="shared" ref="I2:I34" si="2">SUM(E2,-B2)</f>
        <v>373.33999999999992</v>
      </c>
      <c r="J2" s="2">
        <f t="shared" ref="J2:J34" si="3">SUM(F2,-E2)</f>
        <v>354.24399999999991</v>
      </c>
      <c r="K2">
        <v>1979</v>
      </c>
      <c r="L2" s="1">
        <f t="shared" ref="L2:L34" si="4">PRODUCT(G2/B2)</f>
        <v>8.9205865326132311E-2</v>
      </c>
      <c r="M2" s="1">
        <f t="shared" ref="M2:M34" si="5">PRODUCT(H2/B2)</f>
        <v>0.13426862959190392</v>
      </c>
      <c r="N2" s="1">
        <f t="shared" ref="N2:N34" si="6">PRODUCT(I2/B2)</f>
        <v>0.27358331562401522</v>
      </c>
      <c r="O2" s="1">
        <f t="shared" ref="O2:O34" si="7">PRODUCT(J2/E2)</f>
        <v>0.20382630310074393</v>
      </c>
    </row>
    <row r="3" spans="1:17" x14ac:dyDescent="0.3">
      <c r="A3">
        <v>1980</v>
      </c>
      <c r="B3">
        <f>SUM(S33)</f>
        <v>1136.46</v>
      </c>
      <c r="C3">
        <f t="shared" ref="C3:C34" si="8">SUM(S67)</f>
        <v>1273.5509999999999</v>
      </c>
      <c r="D3">
        <f t="shared" ref="D3:D34" si="9">SUM(S101)</f>
        <v>1258.1130000000001</v>
      </c>
      <c r="E3">
        <f t="shared" ref="E3:E34" si="10">SUM(S135)</f>
        <v>1438.3869999999999</v>
      </c>
      <c r="F3">
        <f t="shared" ref="F3:F34" si="11">SUM(S169)</f>
        <v>1699.73</v>
      </c>
      <c r="G3" s="2">
        <f t="shared" si="0"/>
        <v>137.09099999999989</v>
      </c>
      <c r="H3" s="2">
        <f t="shared" si="1"/>
        <v>121.65300000000002</v>
      </c>
      <c r="I3" s="2">
        <f t="shared" si="2"/>
        <v>301.92699999999991</v>
      </c>
      <c r="J3" s="2">
        <f t="shared" si="3"/>
        <v>261.34300000000007</v>
      </c>
      <c r="K3">
        <v>1980</v>
      </c>
      <c r="L3" s="1">
        <f t="shared" si="4"/>
        <v>0.12062985058866998</v>
      </c>
      <c r="M3" s="1">
        <f t="shared" si="5"/>
        <v>0.10704556253629693</v>
      </c>
      <c r="N3" s="1">
        <f t="shared" si="6"/>
        <v>0.26567323091001877</v>
      </c>
      <c r="O3" s="1">
        <f t="shared" si="7"/>
        <v>0.1816917143995323</v>
      </c>
    </row>
    <row r="4" spans="1:17" x14ac:dyDescent="0.3">
      <c r="A4">
        <v>1981</v>
      </c>
      <c r="B4">
        <f>SUM(S34)</f>
        <v>1153.7429999999999</v>
      </c>
      <c r="C4">
        <f t="shared" si="8"/>
        <v>1304.3820000000001</v>
      </c>
      <c r="D4">
        <f t="shared" si="9"/>
        <v>1299.4829999999999</v>
      </c>
      <c r="E4">
        <f t="shared" si="10"/>
        <v>1477.5519999999999</v>
      </c>
      <c r="F4">
        <f t="shared" si="11"/>
        <v>1819.61</v>
      </c>
      <c r="G4" s="2">
        <f t="shared" si="0"/>
        <v>150.63900000000012</v>
      </c>
      <c r="H4" s="2">
        <f t="shared" si="1"/>
        <v>145.74</v>
      </c>
      <c r="I4" s="2">
        <f t="shared" si="2"/>
        <v>323.80899999999997</v>
      </c>
      <c r="J4" s="2">
        <f t="shared" si="3"/>
        <v>342.05799999999999</v>
      </c>
      <c r="K4">
        <v>1981</v>
      </c>
      <c r="L4" s="1">
        <f t="shared" si="4"/>
        <v>0.13056547255324638</v>
      </c>
      <c r="M4" s="1">
        <f t="shared" si="5"/>
        <v>0.12631929294478927</v>
      </c>
      <c r="N4" s="1">
        <f t="shared" si="6"/>
        <v>0.28065955763111888</v>
      </c>
      <c r="O4" s="1">
        <f t="shared" si="7"/>
        <v>0.23150318905865919</v>
      </c>
    </row>
    <row r="5" spans="1:17" x14ac:dyDescent="0.3">
      <c r="A5">
        <v>1982</v>
      </c>
      <c r="B5">
        <f t="shared" ref="B5:B34" si="12">SUM(S35)</f>
        <v>1270.3820000000001</v>
      </c>
      <c r="C5">
        <f t="shared" si="8"/>
        <v>1385.2429999999999</v>
      </c>
      <c r="D5">
        <f t="shared" si="9"/>
        <v>1397.2439999999999</v>
      </c>
      <c r="E5">
        <f t="shared" si="10"/>
        <v>1632.9</v>
      </c>
      <c r="F5">
        <f t="shared" si="11"/>
        <v>1968.4649999999999</v>
      </c>
      <c r="G5" s="2">
        <f t="shared" si="0"/>
        <v>114.86099999999988</v>
      </c>
      <c r="H5" s="2">
        <f t="shared" si="1"/>
        <v>126.86199999999985</v>
      </c>
      <c r="I5" s="2">
        <f t="shared" si="2"/>
        <v>362.51800000000003</v>
      </c>
      <c r="J5" s="2">
        <f t="shared" si="3"/>
        <v>335.56499999999983</v>
      </c>
      <c r="K5">
        <v>1982</v>
      </c>
      <c r="L5" s="1">
        <f t="shared" si="4"/>
        <v>9.0414536729896897E-2</v>
      </c>
      <c r="M5" s="1">
        <f t="shared" si="5"/>
        <v>9.986130156126255E-2</v>
      </c>
      <c r="N5" s="1">
        <f t="shared" si="6"/>
        <v>0.28536141097717066</v>
      </c>
      <c r="O5" s="1">
        <f t="shared" si="7"/>
        <v>0.20550248024986209</v>
      </c>
    </row>
    <row r="6" spans="1:17" x14ac:dyDescent="0.3">
      <c r="A6">
        <v>1983</v>
      </c>
      <c r="B6">
        <f t="shared" si="12"/>
        <v>1332.9290000000001</v>
      </c>
      <c r="C6">
        <f t="shared" si="8"/>
        <v>1453.568</v>
      </c>
      <c r="D6">
        <f t="shared" si="9"/>
        <v>1520.627</v>
      </c>
      <c r="E6">
        <f t="shared" si="10"/>
        <v>1743.0889999999999</v>
      </c>
      <c r="F6">
        <f t="shared" si="11"/>
        <v>2143.8229999999999</v>
      </c>
      <c r="G6" s="2">
        <f t="shared" si="0"/>
        <v>120.6389999999999</v>
      </c>
      <c r="H6" s="2">
        <f t="shared" si="1"/>
        <v>187.69799999999987</v>
      </c>
      <c r="I6" s="2">
        <f t="shared" si="2"/>
        <v>410.15999999999985</v>
      </c>
      <c r="J6" s="2">
        <f t="shared" si="3"/>
        <v>400.73399999999992</v>
      </c>
      <c r="K6">
        <v>1983</v>
      </c>
      <c r="L6" s="1">
        <f t="shared" si="4"/>
        <v>9.0506696155609107E-2</v>
      </c>
      <c r="M6" s="1">
        <f t="shared" si="5"/>
        <v>0.14081620251341209</v>
      </c>
      <c r="N6" s="1">
        <f t="shared" si="6"/>
        <v>0.30771331406248931</v>
      </c>
      <c r="O6" s="1">
        <f t="shared" si="7"/>
        <v>0.22989876018952557</v>
      </c>
    </row>
    <row r="7" spans="1:17" x14ac:dyDescent="0.3">
      <c r="A7">
        <v>1984</v>
      </c>
      <c r="B7">
        <f t="shared" si="12"/>
        <v>1320.8130000000001</v>
      </c>
      <c r="C7">
        <f t="shared" si="8"/>
        <v>1417.9639999999999</v>
      </c>
      <c r="D7">
        <f t="shared" si="9"/>
        <v>1483.2539999999999</v>
      </c>
      <c r="E7">
        <f t="shared" si="10"/>
        <v>1722.7670000000001</v>
      </c>
      <c r="F7">
        <f t="shared" si="11"/>
        <v>2079.29</v>
      </c>
      <c r="G7" s="2">
        <f t="shared" si="0"/>
        <v>97.15099999999984</v>
      </c>
      <c r="H7" s="2">
        <f t="shared" si="1"/>
        <v>162.4409999999998</v>
      </c>
      <c r="I7" s="2">
        <f t="shared" si="2"/>
        <v>401.95399999999995</v>
      </c>
      <c r="J7" s="2">
        <f t="shared" si="3"/>
        <v>356.52299999999991</v>
      </c>
      <c r="K7">
        <v>1984</v>
      </c>
      <c r="L7" s="1">
        <f t="shared" si="4"/>
        <v>7.355393988399557E-2</v>
      </c>
      <c r="M7" s="1">
        <f t="shared" si="5"/>
        <v>0.12298561567761658</v>
      </c>
      <c r="N7" s="1">
        <f t="shared" si="6"/>
        <v>0.30432317065322639</v>
      </c>
      <c r="O7" s="1">
        <f t="shared" si="7"/>
        <v>0.20694789254727999</v>
      </c>
    </row>
    <row r="8" spans="1:17" x14ac:dyDescent="0.3">
      <c r="A8">
        <v>1985</v>
      </c>
      <c r="B8">
        <f t="shared" si="12"/>
        <v>1350.0170000000001</v>
      </c>
      <c r="C8">
        <f t="shared" si="8"/>
        <v>1490.502</v>
      </c>
      <c r="D8">
        <f t="shared" si="9"/>
        <v>1534.6010000000001</v>
      </c>
      <c r="E8">
        <f t="shared" si="10"/>
        <v>1819.818</v>
      </c>
      <c r="F8">
        <f t="shared" si="11"/>
        <v>2228.5929999999998</v>
      </c>
      <c r="G8" s="2">
        <f t="shared" si="0"/>
        <v>140.4849999999999</v>
      </c>
      <c r="H8" s="2">
        <f t="shared" si="1"/>
        <v>184.58400000000006</v>
      </c>
      <c r="I8" s="2">
        <f t="shared" si="2"/>
        <v>469.80099999999993</v>
      </c>
      <c r="J8" s="2">
        <f t="shared" si="3"/>
        <v>408.77499999999986</v>
      </c>
      <c r="K8">
        <v>1985</v>
      </c>
      <c r="L8" s="1">
        <f t="shared" si="4"/>
        <v>0.10406165255696773</v>
      </c>
      <c r="M8" s="1">
        <f t="shared" si="5"/>
        <v>0.1367271671393768</v>
      </c>
      <c r="N8" s="1">
        <f t="shared" si="6"/>
        <v>0.34799635856437355</v>
      </c>
      <c r="O8" s="1">
        <f t="shared" si="7"/>
        <v>0.22462411076272454</v>
      </c>
    </row>
    <row r="9" spans="1:17" x14ac:dyDescent="0.3">
      <c r="A9">
        <v>1986</v>
      </c>
      <c r="B9">
        <f t="shared" si="12"/>
        <v>1362.1969999999999</v>
      </c>
      <c r="C9">
        <f t="shared" si="8"/>
        <v>1502.848</v>
      </c>
      <c r="D9">
        <f t="shared" si="9"/>
        <v>1576.316</v>
      </c>
      <c r="E9">
        <f t="shared" si="10"/>
        <v>1803.9860000000001</v>
      </c>
      <c r="F9">
        <f t="shared" si="11"/>
        <v>2190.0329999999999</v>
      </c>
      <c r="G9" s="2">
        <f t="shared" si="0"/>
        <v>140.65100000000007</v>
      </c>
      <c r="H9" s="2">
        <f t="shared" si="1"/>
        <v>214.11900000000014</v>
      </c>
      <c r="I9" s="2">
        <f t="shared" si="2"/>
        <v>441.78900000000021</v>
      </c>
      <c r="J9" s="2">
        <f t="shared" si="3"/>
        <v>386.0469999999998</v>
      </c>
      <c r="K9">
        <v>1986</v>
      </c>
      <c r="L9" s="1">
        <f t="shared" si="4"/>
        <v>0.10325305370662252</v>
      </c>
      <c r="M9" s="1">
        <f t="shared" si="5"/>
        <v>0.15718651560677357</v>
      </c>
      <c r="N9" s="1">
        <f t="shared" si="6"/>
        <v>0.32432093155395308</v>
      </c>
      <c r="O9" s="1">
        <f t="shared" si="7"/>
        <v>0.21399667181452614</v>
      </c>
    </row>
    <row r="10" spans="1:17" x14ac:dyDescent="0.3">
      <c r="A10">
        <v>1987</v>
      </c>
      <c r="B10">
        <f t="shared" si="12"/>
        <v>1516.6880000000001</v>
      </c>
      <c r="C10">
        <f t="shared" si="8"/>
        <v>1618.2049999999999</v>
      </c>
      <c r="D10">
        <f t="shared" si="9"/>
        <v>1765.5239999999999</v>
      </c>
      <c r="E10">
        <f t="shared" si="10"/>
        <v>2115.13</v>
      </c>
      <c r="F10">
        <f t="shared" si="11"/>
        <v>2516.3290000000002</v>
      </c>
      <c r="G10" s="2">
        <f t="shared" si="0"/>
        <v>101.51699999999983</v>
      </c>
      <c r="H10" s="2">
        <f t="shared" si="1"/>
        <v>248.83599999999979</v>
      </c>
      <c r="I10" s="2">
        <f t="shared" si="2"/>
        <v>598.44200000000001</v>
      </c>
      <c r="J10" s="2">
        <f t="shared" si="3"/>
        <v>401.19900000000007</v>
      </c>
      <c r="K10">
        <v>1987</v>
      </c>
      <c r="L10" s="1">
        <f t="shared" si="4"/>
        <v>6.6933344234278783E-2</v>
      </c>
      <c r="M10" s="1">
        <f t="shared" si="5"/>
        <v>0.16406538457481024</v>
      </c>
      <c r="N10" s="1">
        <f t="shared" si="6"/>
        <v>0.39457159283913368</v>
      </c>
      <c r="O10" s="1">
        <f t="shared" si="7"/>
        <v>0.18968053973041848</v>
      </c>
    </row>
    <row r="11" spans="1:17" x14ac:dyDescent="0.3">
      <c r="A11">
        <v>1988</v>
      </c>
      <c r="B11">
        <f t="shared" si="12"/>
        <v>1591.528</v>
      </c>
      <c r="C11">
        <f t="shared" si="8"/>
        <v>1710.4380000000001</v>
      </c>
      <c r="D11">
        <f t="shared" si="9"/>
        <v>1875.952</v>
      </c>
      <c r="E11">
        <f t="shared" si="10"/>
        <v>2152.7330000000002</v>
      </c>
      <c r="F11">
        <f t="shared" si="11"/>
        <v>2671.4549999999999</v>
      </c>
      <c r="G11" s="2">
        <f t="shared" si="0"/>
        <v>118.91000000000008</v>
      </c>
      <c r="H11" s="2">
        <f t="shared" si="1"/>
        <v>284.42399999999998</v>
      </c>
      <c r="I11" s="2">
        <f t="shared" si="2"/>
        <v>561.20500000000015</v>
      </c>
      <c r="J11" s="2">
        <f t="shared" si="3"/>
        <v>518.72199999999975</v>
      </c>
      <c r="K11">
        <v>1988</v>
      </c>
      <c r="L11" s="1">
        <f t="shared" si="4"/>
        <v>7.4714362549700722E-2</v>
      </c>
      <c r="M11" s="1">
        <f t="shared" si="5"/>
        <v>0.17871127620751881</v>
      </c>
      <c r="N11" s="1">
        <f t="shared" si="6"/>
        <v>0.35262024921961799</v>
      </c>
      <c r="O11" s="1">
        <f t="shared" si="7"/>
        <v>0.24095974744661772</v>
      </c>
    </row>
    <row r="12" spans="1:17" x14ac:dyDescent="0.3">
      <c r="A12">
        <v>1989</v>
      </c>
      <c r="B12">
        <f t="shared" si="12"/>
        <v>1620.902</v>
      </c>
      <c r="C12">
        <f t="shared" si="8"/>
        <v>1727.752</v>
      </c>
      <c r="D12">
        <f t="shared" si="9"/>
        <v>1913.626</v>
      </c>
      <c r="E12">
        <f t="shared" si="10"/>
        <v>2199.058</v>
      </c>
      <c r="F12">
        <f t="shared" si="11"/>
        <v>2702.8910000000001</v>
      </c>
      <c r="G12" s="2">
        <f t="shared" si="0"/>
        <v>106.84999999999991</v>
      </c>
      <c r="H12" s="2">
        <f t="shared" si="1"/>
        <v>292.72399999999993</v>
      </c>
      <c r="I12" s="2">
        <f t="shared" si="2"/>
        <v>578.15599999999995</v>
      </c>
      <c r="J12" s="2">
        <f t="shared" si="3"/>
        <v>503.83300000000008</v>
      </c>
      <c r="K12">
        <v>1989</v>
      </c>
      <c r="L12" s="1">
        <f t="shared" si="4"/>
        <v>6.5920086470372605E-2</v>
      </c>
      <c r="M12" s="1">
        <f t="shared" si="5"/>
        <v>0.18059327460882887</v>
      </c>
      <c r="N12" s="1">
        <f t="shared" si="6"/>
        <v>0.35668781949803252</v>
      </c>
      <c r="O12" s="1">
        <f t="shared" si="7"/>
        <v>0.22911310206461133</v>
      </c>
    </row>
    <row r="13" spans="1:17" x14ac:dyDescent="0.3">
      <c r="A13" s="3">
        <v>1990</v>
      </c>
      <c r="B13">
        <f t="shared" si="12"/>
        <v>1608.6320000000001</v>
      </c>
      <c r="C13">
        <f t="shared" si="8"/>
        <v>1817.8779999999999</v>
      </c>
      <c r="D13">
        <f t="shared" si="9"/>
        <v>1931.9670000000001</v>
      </c>
      <c r="E13">
        <f t="shared" si="10"/>
        <v>2213.8760000000002</v>
      </c>
      <c r="F13">
        <f t="shared" si="11"/>
        <v>2691.9540000000002</v>
      </c>
      <c r="G13" s="4">
        <f t="shared" si="0"/>
        <v>209.24599999999987</v>
      </c>
      <c r="H13" s="4">
        <f t="shared" si="1"/>
        <v>323.33500000000004</v>
      </c>
      <c r="I13" s="4">
        <f t="shared" si="2"/>
        <v>605.24400000000014</v>
      </c>
      <c r="J13" s="4">
        <f t="shared" si="3"/>
        <v>478.07799999999997</v>
      </c>
      <c r="K13" s="3">
        <v>1990</v>
      </c>
      <c r="L13" s="5">
        <f t="shared" si="4"/>
        <v>0.13007698466771758</v>
      </c>
      <c r="M13" s="5">
        <f t="shared" si="5"/>
        <v>0.20099998010732101</v>
      </c>
      <c r="N13" s="5">
        <f t="shared" si="6"/>
        <v>0.37624764396083138</v>
      </c>
      <c r="O13" s="5">
        <f t="shared" si="7"/>
        <v>0.21594615055224409</v>
      </c>
    </row>
    <row r="14" spans="1:17" x14ac:dyDescent="0.3">
      <c r="A14">
        <v>1991</v>
      </c>
      <c r="B14">
        <f t="shared" si="12"/>
        <v>1564.164</v>
      </c>
      <c r="C14">
        <f t="shared" si="8"/>
        <v>1791.2560000000001</v>
      </c>
      <c r="D14">
        <f t="shared" si="9"/>
        <v>1941.643</v>
      </c>
      <c r="E14">
        <f t="shared" si="10"/>
        <v>2155.482</v>
      </c>
      <c r="F14">
        <f t="shared" si="11"/>
        <v>2687.152</v>
      </c>
      <c r="G14" s="2">
        <f t="shared" si="0"/>
        <v>227.0920000000001</v>
      </c>
      <c r="H14" s="2">
        <f t="shared" si="1"/>
        <v>377.47900000000004</v>
      </c>
      <c r="I14" s="2">
        <f t="shared" si="2"/>
        <v>591.31799999999998</v>
      </c>
      <c r="J14" s="2">
        <f t="shared" si="3"/>
        <v>531.67000000000007</v>
      </c>
      <c r="K14">
        <v>1991</v>
      </c>
      <c r="L14" s="1">
        <f t="shared" si="4"/>
        <v>0.14518426456560826</v>
      </c>
      <c r="M14" s="1">
        <f t="shared" si="5"/>
        <v>0.24132955367851455</v>
      </c>
      <c r="N14" s="1">
        <f t="shared" si="6"/>
        <v>0.37804092154019653</v>
      </c>
      <c r="O14" s="1">
        <f t="shared" si="7"/>
        <v>0.24665944786363334</v>
      </c>
    </row>
    <row r="15" spans="1:17" x14ac:dyDescent="0.3">
      <c r="A15">
        <v>1992</v>
      </c>
      <c r="B15">
        <f t="shared" si="12"/>
        <v>1714.864</v>
      </c>
      <c r="C15">
        <f t="shared" si="8"/>
        <v>1985.492</v>
      </c>
      <c r="D15">
        <f t="shared" si="9"/>
        <v>2154.71</v>
      </c>
      <c r="E15">
        <f t="shared" si="10"/>
        <v>2425.0520000000001</v>
      </c>
      <c r="F15">
        <f t="shared" si="11"/>
        <v>3035.9189999999999</v>
      </c>
      <c r="G15" s="2">
        <f t="shared" si="0"/>
        <v>270.62799999999993</v>
      </c>
      <c r="H15" s="2">
        <f t="shared" si="1"/>
        <v>439.846</v>
      </c>
      <c r="I15" s="2">
        <f t="shared" si="2"/>
        <v>710.1880000000001</v>
      </c>
      <c r="J15" s="2">
        <f t="shared" si="3"/>
        <v>610.86699999999973</v>
      </c>
      <c r="K15">
        <v>1992</v>
      </c>
      <c r="L15" s="1">
        <f t="shared" si="4"/>
        <v>0.1578130977150374</v>
      </c>
      <c r="M15" s="1">
        <f t="shared" si="5"/>
        <v>0.25649031060189031</v>
      </c>
      <c r="N15" s="1">
        <f t="shared" si="6"/>
        <v>0.41413663124306072</v>
      </c>
      <c r="O15" s="1">
        <f t="shared" si="7"/>
        <v>0.25189851599058483</v>
      </c>
    </row>
    <row r="16" spans="1:17" x14ac:dyDescent="0.3">
      <c r="A16">
        <v>1993</v>
      </c>
      <c r="B16">
        <f t="shared" si="12"/>
        <v>1823.067</v>
      </c>
      <c r="C16">
        <f t="shared" si="8"/>
        <v>2112.0250000000001</v>
      </c>
      <c r="D16">
        <f t="shared" si="9"/>
        <v>2302.1779999999999</v>
      </c>
      <c r="E16">
        <f t="shared" si="10"/>
        <v>2728.0140000000001</v>
      </c>
      <c r="F16">
        <f t="shared" si="11"/>
        <v>3337.4780000000001</v>
      </c>
      <c r="G16" s="2">
        <f t="shared" si="0"/>
        <v>288.95800000000008</v>
      </c>
      <c r="H16" s="2">
        <f t="shared" si="1"/>
        <v>479.11099999999988</v>
      </c>
      <c r="I16" s="2">
        <f t="shared" si="2"/>
        <v>904.94700000000012</v>
      </c>
      <c r="J16" s="2">
        <f t="shared" si="3"/>
        <v>609.46399999999994</v>
      </c>
      <c r="K16">
        <v>1993</v>
      </c>
      <c r="L16" s="1">
        <f t="shared" si="4"/>
        <v>0.15850103150350486</v>
      </c>
      <c r="M16" s="1">
        <f t="shared" si="5"/>
        <v>0.26280493256693249</v>
      </c>
      <c r="N16" s="1">
        <f t="shared" si="6"/>
        <v>0.4963871322337578</v>
      </c>
      <c r="O16" s="1">
        <f t="shared" si="7"/>
        <v>0.22340941065551714</v>
      </c>
    </row>
    <row r="17" spans="1:19" x14ac:dyDescent="0.3">
      <c r="A17">
        <v>1994</v>
      </c>
      <c r="B17">
        <f t="shared" si="12"/>
        <v>1948.7059999999999</v>
      </c>
      <c r="C17">
        <f t="shared" si="8"/>
        <v>2204.0709999999999</v>
      </c>
      <c r="D17">
        <f t="shared" si="9"/>
        <v>2458.2440000000001</v>
      </c>
      <c r="E17">
        <f t="shared" si="10"/>
        <v>2869.2130000000002</v>
      </c>
      <c r="F17">
        <f t="shared" si="11"/>
        <v>3628.2579999999998</v>
      </c>
      <c r="G17" s="2">
        <f t="shared" si="0"/>
        <v>255.36500000000001</v>
      </c>
      <c r="H17" s="2">
        <f t="shared" si="1"/>
        <v>509.53800000000024</v>
      </c>
      <c r="I17" s="2">
        <f t="shared" si="2"/>
        <v>920.50700000000029</v>
      </c>
      <c r="J17" s="2">
        <f t="shared" si="3"/>
        <v>759.04499999999962</v>
      </c>
      <c r="K17">
        <v>1994</v>
      </c>
      <c r="L17" s="1">
        <f t="shared" si="4"/>
        <v>0.13104336929223803</v>
      </c>
      <c r="M17" s="1">
        <f t="shared" si="5"/>
        <v>0.26147505062333687</v>
      </c>
      <c r="N17" s="1">
        <f t="shared" si="6"/>
        <v>0.47236833057423766</v>
      </c>
      <c r="O17" s="1">
        <f t="shared" si="7"/>
        <v>0.26454815309982199</v>
      </c>
    </row>
    <row r="18" spans="1:19" x14ac:dyDescent="0.3">
      <c r="A18">
        <v>1995</v>
      </c>
      <c r="B18">
        <f t="shared" si="12"/>
        <v>1996.375</v>
      </c>
      <c r="C18">
        <f t="shared" si="8"/>
        <v>2241.9780000000001</v>
      </c>
      <c r="D18">
        <f t="shared" si="9"/>
        <v>2527.3029999999999</v>
      </c>
      <c r="E18">
        <f t="shared" si="10"/>
        <v>2805.6529999999998</v>
      </c>
      <c r="F18">
        <f t="shared" si="11"/>
        <v>3596.172</v>
      </c>
      <c r="G18" s="2">
        <f t="shared" si="0"/>
        <v>245.60300000000007</v>
      </c>
      <c r="H18" s="2">
        <f t="shared" si="1"/>
        <v>530.92799999999988</v>
      </c>
      <c r="I18" s="2">
        <f t="shared" si="2"/>
        <v>809.27799999999979</v>
      </c>
      <c r="J18" s="2">
        <f t="shared" si="3"/>
        <v>790.51900000000023</v>
      </c>
      <c r="K18">
        <v>1995</v>
      </c>
      <c r="L18" s="1">
        <f t="shared" si="4"/>
        <v>0.12302448187339556</v>
      </c>
      <c r="M18" s="1">
        <f t="shared" si="5"/>
        <v>0.26594602717425325</v>
      </c>
      <c r="N18" s="1">
        <f t="shared" si="6"/>
        <v>0.40537373990357511</v>
      </c>
      <c r="O18" s="1">
        <f t="shared" si="7"/>
        <v>0.28175936225898224</v>
      </c>
    </row>
    <row r="19" spans="1:19" x14ac:dyDescent="0.3">
      <c r="A19">
        <v>1996</v>
      </c>
      <c r="B19">
        <f t="shared" si="12"/>
        <v>1926.941</v>
      </c>
      <c r="C19">
        <f t="shared" si="8"/>
        <v>2197.6439999999998</v>
      </c>
      <c r="D19">
        <f t="shared" si="9"/>
        <v>2442.0540000000001</v>
      </c>
      <c r="E19">
        <f t="shared" si="10"/>
        <v>2750.473</v>
      </c>
      <c r="F19">
        <f t="shared" si="11"/>
        <v>3485.1790000000001</v>
      </c>
      <c r="G19" s="2">
        <f t="shared" si="0"/>
        <v>270.70299999999975</v>
      </c>
      <c r="H19" s="2">
        <f t="shared" si="1"/>
        <v>515.11300000000006</v>
      </c>
      <c r="I19" s="2">
        <f t="shared" si="2"/>
        <v>823.53199999999993</v>
      </c>
      <c r="J19" s="2">
        <f t="shared" si="3"/>
        <v>734.70600000000013</v>
      </c>
      <c r="K19">
        <v>1996</v>
      </c>
      <c r="L19" s="1">
        <f t="shared" si="4"/>
        <v>0.14048328412753672</v>
      </c>
      <c r="M19" s="1">
        <f t="shared" si="5"/>
        <v>0.26732162531182846</v>
      </c>
      <c r="N19" s="1">
        <f t="shared" si="6"/>
        <v>0.42737790103589052</v>
      </c>
      <c r="O19" s="1">
        <f t="shared" si="7"/>
        <v>0.26711987356356531</v>
      </c>
    </row>
    <row r="20" spans="1:19" x14ac:dyDescent="0.3">
      <c r="A20">
        <v>1997</v>
      </c>
      <c r="B20">
        <f t="shared" si="12"/>
        <v>1737.973</v>
      </c>
      <c r="C20">
        <f t="shared" si="8"/>
        <v>1956.4849999999999</v>
      </c>
      <c r="D20">
        <f t="shared" si="9"/>
        <v>2157.52</v>
      </c>
      <c r="E20">
        <f t="shared" si="10"/>
        <v>2484.5419999999999</v>
      </c>
      <c r="F20">
        <f t="shared" si="11"/>
        <v>3247.9949999999999</v>
      </c>
      <c r="G20" s="2">
        <f t="shared" si="0"/>
        <v>218.51199999999994</v>
      </c>
      <c r="H20" s="2">
        <f t="shared" si="1"/>
        <v>419.54700000000003</v>
      </c>
      <c r="I20" s="2">
        <f t="shared" si="2"/>
        <v>746.56899999999996</v>
      </c>
      <c r="J20" s="2">
        <f t="shared" si="3"/>
        <v>763.45299999999997</v>
      </c>
      <c r="K20">
        <v>1997</v>
      </c>
      <c r="L20" s="1">
        <f t="shared" si="4"/>
        <v>0.12572807517723231</v>
      </c>
      <c r="M20" s="1">
        <f t="shared" si="5"/>
        <v>0.24140018285669573</v>
      </c>
      <c r="N20" s="1">
        <f t="shared" si="6"/>
        <v>0.42956305995547683</v>
      </c>
      <c r="O20" s="1">
        <f t="shared" si="7"/>
        <v>0.307281180998349</v>
      </c>
    </row>
    <row r="21" spans="1:19" x14ac:dyDescent="0.3">
      <c r="A21">
        <v>1998</v>
      </c>
      <c r="B21">
        <f t="shared" si="12"/>
        <v>1678.2840000000001</v>
      </c>
      <c r="C21">
        <f t="shared" si="8"/>
        <v>1955.521</v>
      </c>
      <c r="D21">
        <f t="shared" si="9"/>
        <v>2127.8820000000001</v>
      </c>
      <c r="E21">
        <f t="shared" si="10"/>
        <v>2508.3409999999999</v>
      </c>
      <c r="F21">
        <f t="shared" si="11"/>
        <v>3116.3270000000002</v>
      </c>
      <c r="G21" s="2">
        <f t="shared" si="0"/>
        <v>277.23699999999985</v>
      </c>
      <c r="H21" s="2">
        <f t="shared" si="1"/>
        <v>449.59799999999996</v>
      </c>
      <c r="I21" s="2">
        <f t="shared" si="2"/>
        <v>830.05699999999979</v>
      </c>
      <c r="J21" s="2">
        <f t="shared" si="3"/>
        <v>607.98600000000033</v>
      </c>
      <c r="K21">
        <v>1998</v>
      </c>
      <c r="L21" s="1">
        <f t="shared" si="4"/>
        <v>0.16519075436576874</v>
      </c>
      <c r="M21" s="1">
        <f t="shared" si="5"/>
        <v>0.26789148916393168</v>
      </c>
      <c r="N21" s="1">
        <f t="shared" si="6"/>
        <v>0.49458673263881425</v>
      </c>
      <c r="O21" s="1">
        <f t="shared" si="7"/>
        <v>0.24238570433605333</v>
      </c>
    </row>
    <row r="22" spans="1:19" x14ac:dyDescent="0.3">
      <c r="A22">
        <v>1999</v>
      </c>
      <c r="B22">
        <f t="shared" si="12"/>
        <v>1623.5540000000001</v>
      </c>
      <c r="C22">
        <f t="shared" si="8"/>
        <v>1934.077</v>
      </c>
      <c r="D22">
        <f t="shared" si="9"/>
        <v>2043.4770000000001</v>
      </c>
      <c r="E22">
        <f t="shared" si="10"/>
        <v>2399.7530000000002</v>
      </c>
      <c r="F22">
        <f t="shared" si="11"/>
        <v>3097.1619999999998</v>
      </c>
      <c r="G22" s="2">
        <f t="shared" si="0"/>
        <v>310.52299999999991</v>
      </c>
      <c r="H22" s="2">
        <f t="shared" si="1"/>
        <v>419.923</v>
      </c>
      <c r="I22" s="2">
        <f t="shared" si="2"/>
        <v>776.19900000000007</v>
      </c>
      <c r="J22" s="2">
        <f t="shared" si="3"/>
        <v>697.40899999999965</v>
      </c>
      <c r="K22">
        <v>1999</v>
      </c>
      <c r="L22" s="1">
        <f t="shared" si="4"/>
        <v>0.19126127002859153</v>
      </c>
      <c r="M22" s="1">
        <f t="shared" si="5"/>
        <v>0.25864430748838657</v>
      </c>
      <c r="N22" s="1">
        <f t="shared" si="6"/>
        <v>0.47808634637344988</v>
      </c>
      <c r="O22" s="1">
        <f t="shared" si="7"/>
        <v>0.29061699266549501</v>
      </c>
    </row>
    <row r="23" spans="1:19" x14ac:dyDescent="0.3">
      <c r="A23">
        <v>2000</v>
      </c>
      <c r="B23">
        <f t="shared" si="12"/>
        <v>1698.394</v>
      </c>
      <c r="C23">
        <f t="shared" si="8"/>
        <v>1962.914</v>
      </c>
      <c r="D23">
        <f t="shared" si="9"/>
        <v>2130.5540000000001</v>
      </c>
      <c r="E23">
        <f t="shared" si="10"/>
        <v>2464.5819999999999</v>
      </c>
      <c r="F23">
        <f t="shared" si="11"/>
        <v>3089.7440000000001</v>
      </c>
      <c r="G23" s="2">
        <f t="shared" si="0"/>
        <v>264.52</v>
      </c>
      <c r="H23" s="2">
        <f t="shared" si="1"/>
        <v>432.16000000000008</v>
      </c>
      <c r="I23" s="2">
        <f t="shared" si="2"/>
        <v>766.18799999999987</v>
      </c>
      <c r="J23" s="2">
        <f t="shared" si="3"/>
        <v>625.16200000000026</v>
      </c>
      <c r="K23">
        <v>2000</v>
      </c>
      <c r="L23" s="1">
        <f t="shared" si="4"/>
        <v>0.15574713523481593</v>
      </c>
      <c r="M23" s="1">
        <f t="shared" si="5"/>
        <v>0.25445214714606862</v>
      </c>
      <c r="N23" s="1">
        <f t="shared" si="6"/>
        <v>0.45112500397434274</v>
      </c>
      <c r="O23" s="1">
        <f t="shared" si="7"/>
        <v>0.25365842970532132</v>
      </c>
    </row>
    <row r="24" spans="1:19" x14ac:dyDescent="0.3">
      <c r="A24">
        <v>2001</v>
      </c>
      <c r="B24">
        <f t="shared" si="12"/>
        <v>1728.144</v>
      </c>
      <c r="C24">
        <f t="shared" si="8"/>
        <v>2022.992</v>
      </c>
      <c r="D24">
        <f t="shared" si="9"/>
        <v>2198.75</v>
      </c>
      <c r="E24">
        <f t="shared" si="10"/>
        <v>2590.8539999999998</v>
      </c>
      <c r="F24">
        <f t="shared" si="11"/>
        <v>3289.9940000000001</v>
      </c>
      <c r="G24" s="2">
        <f t="shared" si="0"/>
        <v>294.84799999999996</v>
      </c>
      <c r="H24" s="2">
        <f t="shared" si="1"/>
        <v>470.60599999999999</v>
      </c>
      <c r="I24" s="2">
        <f t="shared" si="2"/>
        <v>862.70999999999981</v>
      </c>
      <c r="J24" s="2">
        <f t="shared" si="3"/>
        <v>699.14000000000033</v>
      </c>
      <c r="K24">
        <v>2001</v>
      </c>
      <c r="L24" s="1">
        <f t="shared" si="4"/>
        <v>0.17061541167865638</v>
      </c>
      <c r="M24" s="1">
        <f t="shared" si="5"/>
        <v>0.27231874195668881</v>
      </c>
      <c r="N24" s="1">
        <f t="shared" si="6"/>
        <v>0.49921187123295269</v>
      </c>
      <c r="O24" s="1">
        <f t="shared" si="7"/>
        <v>0.26984924661906862</v>
      </c>
    </row>
    <row r="25" spans="1:19" x14ac:dyDescent="0.3">
      <c r="A25">
        <v>2002</v>
      </c>
      <c r="B25">
        <f t="shared" si="12"/>
        <v>1845.048</v>
      </c>
      <c r="C25">
        <f t="shared" si="8"/>
        <v>2190.9850000000001</v>
      </c>
      <c r="D25">
        <f t="shared" si="9"/>
        <v>2273.2840000000001</v>
      </c>
      <c r="E25">
        <f t="shared" si="10"/>
        <v>2846.1120000000001</v>
      </c>
      <c r="F25">
        <f t="shared" si="11"/>
        <v>3513.623</v>
      </c>
      <c r="G25" s="2">
        <f t="shared" si="0"/>
        <v>345.93700000000013</v>
      </c>
      <c r="H25" s="2">
        <f t="shared" si="1"/>
        <v>428.2360000000001</v>
      </c>
      <c r="I25" s="2">
        <f t="shared" si="2"/>
        <v>1001.0640000000001</v>
      </c>
      <c r="J25" s="2">
        <f t="shared" si="3"/>
        <v>667.51099999999997</v>
      </c>
      <c r="K25">
        <v>2002</v>
      </c>
      <c r="L25" s="1">
        <f t="shared" si="4"/>
        <v>0.18749485108246514</v>
      </c>
      <c r="M25" s="1">
        <f t="shared" si="5"/>
        <v>0.232100194683282</v>
      </c>
      <c r="N25" s="1">
        <f t="shared" si="6"/>
        <v>0.54256799823094037</v>
      </c>
      <c r="O25" s="1">
        <f t="shared" si="7"/>
        <v>0.23453434018056912</v>
      </c>
    </row>
    <row r="26" spans="1:19" x14ac:dyDescent="0.3">
      <c r="A26">
        <v>2003</v>
      </c>
      <c r="B26">
        <f t="shared" si="12"/>
        <v>2038.854</v>
      </c>
      <c r="C26">
        <f t="shared" si="8"/>
        <v>2391.0039999999999</v>
      </c>
      <c r="D26">
        <f t="shared" si="9"/>
        <v>2614.3589999999999</v>
      </c>
      <c r="E26">
        <f t="shared" si="10"/>
        <v>3094.2489999999998</v>
      </c>
      <c r="F26">
        <f t="shared" si="11"/>
        <v>3858.607</v>
      </c>
      <c r="G26" s="2">
        <f t="shared" si="0"/>
        <v>352.14999999999986</v>
      </c>
      <c r="H26" s="2">
        <f t="shared" si="1"/>
        <v>575.50499999999988</v>
      </c>
      <c r="I26" s="2">
        <f t="shared" si="2"/>
        <v>1055.3949999999998</v>
      </c>
      <c r="J26" s="2">
        <f t="shared" si="3"/>
        <v>764.35800000000017</v>
      </c>
      <c r="K26">
        <v>2003</v>
      </c>
      <c r="L26" s="1">
        <f t="shared" si="4"/>
        <v>0.17271957678185876</v>
      </c>
      <c r="M26" s="1">
        <f t="shared" si="5"/>
        <v>0.28226886280233887</v>
      </c>
      <c r="N26" s="1">
        <f t="shared" si="6"/>
        <v>0.51764128279906252</v>
      </c>
      <c r="O26" s="1">
        <f t="shared" si="7"/>
        <v>0.24702536867588878</v>
      </c>
    </row>
    <row r="27" spans="1:19" x14ac:dyDescent="0.3">
      <c r="A27">
        <v>2004</v>
      </c>
      <c r="B27">
        <f t="shared" si="12"/>
        <v>2267.4859999999999</v>
      </c>
      <c r="C27">
        <f t="shared" si="8"/>
        <v>2699.0189999999998</v>
      </c>
      <c r="D27">
        <f t="shared" si="9"/>
        <v>2998.4859999999999</v>
      </c>
      <c r="E27">
        <f t="shared" si="10"/>
        <v>3531.6039999999998</v>
      </c>
      <c r="F27">
        <f t="shared" si="11"/>
        <v>4358.0060000000003</v>
      </c>
      <c r="G27" s="2">
        <f t="shared" si="0"/>
        <v>431.5329999999999</v>
      </c>
      <c r="H27" s="2">
        <f t="shared" si="1"/>
        <v>731</v>
      </c>
      <c r="I27" s="2">
        <f t="shared" si="2"/>
        <v>1264.1179999999999</v>
      </c>
      <c r="J27" s="2">
        <f t="shared" si="3"/>
        <v>826.4020000000005</v>
      </c>
      <c r="K27">
        <v>2004</v>
      </c>
      <c r="L27" s="1">
        <f t="shared" si="4"/>
        <v>0.19031341318094133</v>
      </c>
      <c r="M27" s="1">
        <f t="shared" si="5"/>
        <v>0.32238346785823596</v>
      </c>
      <c r="N27" s="1">
        <f t="shared" si="6"/>
        <v>0.55749759866213067</v>
      </c>
      <c r="O27" s="1">
        <f t="shared" si="7"/>
        <v>0.23400188696127894</v>
      </c>
    </row>
    <row r="28" spans="1:19" x14ac:dyDescent="0.3">
      <c r="A28">
        <v>2005</v>
      </c>
      <c r="B28">
        <f t="shared" si="12"/>
        <v>2329.3870000000002</v>
      </c>
      <c r="C28">
        <f t="shared" si="8"/>
        <v>2757.973</v>
      </c>
      <c r="D28">
        <f t="shared" si="9"/>
        <v>3052.1619999999998</v>
      </c>
      <c r="E28">
        <f t="shared" si="10"/>
        <v>3559.241</v>
      </c>
      <c r="F28">
        <f t="shared" si="11"/>
        <v>4450.3</v>
      </c>
      <c r="G28" s="2">
        <f t="shared" si="0"/>
        <v>428.58599999999979</v>
      </c>
      <c r="H28" s="2">
        <f t="shared" si="1"/>
        <v>722.77499999999964</v>
      </c>
      <c r="I28" s="2">
        <f t="shared" si="2"/>
        <v>1229.8539999999998</v>
      </c>
      <c r="J28" s="2">
        <f t="shared" si="3"/>
        <v>891.0590000000002</v>
      </c>
      <c r="K28">
        <v>2005</v>
      </c>
      <c r="L28" s="1">
        <f t="shared" si="4"/>
        <v>0.18399089545876221</v>
      </c>
      <c r="M28" s="1">
        <f t="shared" si="5"/>
        <v>0.31028549571196179</v>
      </c>
      <c r="N28" s="1">
        <f t="shared" si="6"/>
        <v>0.52797323931145823</v>
      </c>
      <c r="O28" s="1">
        <f t="shared" si="7"/>
        <v>0.25035084727333728</v>
      </c>
    </row>
    <row r="29" spans="1:19" x14ac:dyDescent="0.3">
      <c r="A29">
        <v>2006</v>
      </c>
      <c r="B29">
        <f t="shared" si="12"/>
        <v>2299.4180000000001</v>
      </c>
      <c r="C29">
        <f t="shared" si="8"/>
        <v>2660.33</v>
      </c>
      <c r="D29">
        <f t="shared" si="9"/>
        <v>2949.8</v>
      </c>
      <c r="E29">
        <f t="shared" si="10"/>
        <v>3511.0439999999999</v>
      </c>
      <c r="F29">
        <f t="shared" si="11"/>
        <v>4415.8850000000002</v>
      </c>
      <c r="G29" s="2">
        <f t="shared" si="0"/>
        <v>360.91199999999981</v>
      </c>
      <c r="H29" s="2">
        <f t="shared" si="1"/>
        <v>650.38200000000006</v>
      </c>
      <c r="I29" s="2">
        <f t="shared" si="2"/>
        <v>1211.6259999999997</v>
      </c>
      <c r="J29" s="2">
        <f t="shared" si="3"/>
        <v>904.84100000000035</v>
      </c>
      <c r="K29">
        <v>2006</v>
      </c>
      <c r="L29" s="1">
        <f t="shared" si="4"/>
        <v>0.15695797806227479</v>
      </c>
      <c r="M29" s="1">
        <f t="shared" si="5"/>
        <v>0.28284635503418692</v>
      </c>
      <c r="N29" s="1">
        <f t="shared" si="6"/>
        <v>0.52692724854724093</v>
      </c>
      <c r="O29" s="1">
        <f t="shared" si="7"/>
        <v>0.25771280564982962</v>
      </c>
    </row>
    <row r="30" spans="1:19" x14ac:dyDescent="0.3">
      <c r="A30">
        <v>2007</v>
      </c>
      <c r="B30">
        <f t="shared" si="12"/>
        <v>2111.9969999999998</v>
      </c>
      <c r="C30">
        <f t="shared" si="8"/>
        <v>2452.817</v>
      </c>
      <c r="D30">
        <f t="shared" si="9"/>
        <v>2737.4079999999999</v>
      </c>
      <c r="E30">
        <f t="shared" si="10"/>
        <v>3293.9780000000001</v>
      </c>
      <c r="F30">
        <f t="shared" si="11"/>
        <v>4065.6979999999999</v>
      </c>
      <c r="G30" s="2">
        <f t="shared" si="0"/>
        <v>340.82000000000016</v>
      </c>
      <c r="H30" s="2">
        <f t="shared" si="1"/>
        <v>625.41100000000006</v>
      </c>
      <c r="I30" s="2">
        <f t="shared" si="2"/>
        <v>1181.9810000000002</v>
      </c>
      <c r="J30" s="2">
        <f t="shared" si="3"/>
        <v>771.7199999999998</v>
      </c>
      <c r="K30">
        <v>2007</v>
      </c>
      <c r="L30" s="1">
        <f t="shared" si="4"/>
        <v>0.16137333528409378</v>
      </c>
      <c r="M30" s="1">
        <f t="shared" si="5"/>
        <v>0.29612305320509458</v>
      </c>
      <c r="N30" s="1">
        <f t="shared" si="6"/>
        <v>0.55965088965561993</v>
      </c>
      <c r="O30" s="1">
        <f t="shared" si="7"/>
        <v>0.23428207474366852</v>
      </c>
    </row>
    <row r="31" spans="1:19" x14ac:dyDescent="0.3">
      <c r="A31">
        <v>2008</v>
      </c>
      <c r="B31">
        <f t="shared" si="12"/>
        <v>2073.6219999999998</v>
      </c>
      <c r="C31">
        <f t="shared" si="8"/>
        <v>2367.96</v>
      </c>
      <c r="D31">
        <f t="shared" si="9"/>
        <v>2713.5949999999998</v>
      </c>
      <c r="E31">
        <f t="shared" si="10"/>
        <v>3259.7469999999998</v>
      </c>
      <c r="F31">
        <f t="shared" si="11"/>
        <v>4034.7919999999999</v>
      </c>
      <c r="G31" s="2">
        <f t="shared" si="0"/>
        <v>294.33800000000019</v>
      </c>
      <c r="H31" s="2">
        <f t="shared" si="1"/>
        <v>639.97299999999996</v>
      </c>
      <c r="I31" s="2">
        <f t="shared" si="2"/>
        <v>1186.125</v>
      </c>
      <c r="J31" s="2">
        <f t="shared" si="3"/>
        <v>775.04500000000007</v>
      </c>
      <c r="K31">
        <v>2008</v>
      </c>
      <c r="L31" s="1">
        <f t="shared" si="4"/>
        <v>0.14194390298714049</v>
      </c>
      <c r="M31" s="1">
        <f t="shared" si="5"/>
        <v>0.30862568009019964</v>
      </c>
      <c r="N31" s="1">
        <f t="shared" si="6"/>
        <v>0.57200637338917126</v>
      </c>
      <c r="O31" s="1">
        <f t="shared" si="7"/>
        <v>0.23776231713688212</v>
      </c>
    </row>
    <row r="32" spans="1:19" x14ac:dyDescent="0.3">
      <c r="A32">
        <v>2009</v>
      </c>
      <c r="B32">
        <f t="shared" si="12"/>
        <v>2027.1990000000001</v>
      </c>
      <c r="C32">
        <f t="shared" si="8"/>
        <v>2349.5230000000001</v>
      </c>
      <c r="D32">
        <f t="shared" si="9"/>
        <v>2646.9250000000002</v>
      </c>
      <c r="E32">
        <f t="shared" si="10"/>
        <v>3306.0250000000001</v>
      </c>
      <c r="F32">
        <f t="shared" si="11"/>
        <v>4098.4449999999997</v>
      </c>
      <c r="G32" s="2">
        <f t="shared" si="0"/>
        <v>322.32400000000007</v>
      </c>
      <c r="H32" s="2">
        <f t="shared" si="1"/>
        <v>619.72600000000011</v>
      </c>
      <c r="I32" s="2">
        <f t="shared" si="2"/>
        <v>1278.826</v>
      </c>
      <c r="J32" s="2">
        <f t="shared" si="3"/>
        <v>792.41999999999962</v>
      </c>
      <c r="K32">
        <v>2009</v>
      </c>
      <c r="L32" s="1">
        <f t="shared" si="4"/>
        <v>0.15899968380015975</v>
      </c>
      <c r="M32" s="1">
        <f t="shared" si="5"/>
        <v>0.30570555727385429</v>
      </c>
      <c r="N32" s="1">
        <f t="shared" si="6"/>
        <v>0.6308339733790318</v>
      </c>
      <c r="O32" s="1">
        <f t="shared" si="7"/>
        <v>0.23968965751922613</v>
      </c>
      <c r="Q32">
        <v>1</v>
      </c>
      <c r="R32">
        <v>1979</v>
      </c>
      <c r="S32">
        <v>1364.63</v>
      </c>
    </row>
    <row r="33" spans="1:19" x14ac:dyDescent="0.3">
      <c r="A33">
        <v>2010</v>
      </c>
      <c r="B33">
        <f t="shared" si="12"/>
        <v>1956.1410000000001</v>
      </c>
      <c r="C33">
        <f t="shared" si="8"/>
        <v>2244.4989999999998</v>
      </c>
      <c r="D33">
        <f t="shared" si="9"/>
        <v>2646.6909999999998</v>
      </c>
      <c r="E33">
        <f t="shared" si="10"/>
        <v>3237.1060000000002</v>
      </c>
      <c r="F33">
        <f t="shared" si="11"/>
        <v>4003.2359999999999</v>
      </c>
      <c r="G33" s="2">
        <f t="shared" si="0"/>
        <v>288.35799999999972</v>
      </c>
      <c r="H33" s="2">
        <f t="shared" si="1"/>
        <v>690.54999999999973</v>
      </c>
      <c r="I33" s="2">
        <f t="shared" si="2"/>
        <v>1280.9650000000001</v>
      </c>
      <c r="J33" s="2">
        <f t="shared" si="3"/>
        <v>766.12999999999965</v>
      </c>
      <c r="K33">
        <v>2010</v>
      </c>
      <c r="L33" s="1">
        <f t="shared" si="4"/>
        <v>0.14741166408760908</v>
      </c>
      <c r="M33" s="1">
        <f t="shared" si="5"/>
        <v>0.35301647478377057</v>
      </c>
      <c r="N33" s="1">
        <f t="shared" si="6"/>
        <v>0.65484287686828302</v>
      </c>
      <c r="O33" s="1">
        <f t="shared" si="7"/>
        <v>0.236671273662339</v>
      </c>
      <c r="Q33">
        <v>1</v>
      </c>
      <c r="R33">
        <v>1980</v>
      </c>
      <c r="S33">
        <v>1136.46</v>
      </c>
    </row>
    <row r="34" spans="1:19" x14ac:dyDescent="0.3">
      <c r="A34">
        <v>2011</v>
      </c>
      <c r="B34">
        <f t="shared" si="12"/>
        <v>1917.277</v>
      </c>
      <c r="C34">
        <f t="shared" si="8"/>
        <v>2230.3690000000001</v>
      </c>
      <c r="D34">
        <f t="shared" si="9"/>
        <v>2606.9670000000001</v>
      </c>
      <c r="E34">
        <f t="shared" si="10"/>
        <v>3251.34</v>
      </c>
      <c r="F34">
        <f t="shared" si="11"/>
        <v>3990.5949999999998</v>
      </c>
      <c r="G34" s="2">
        <f t="shared" si="0"/>
        <v>313.0920000000001</v>
      </c>
      <c r="H34" s="2">
        <f t="shared" si="1"/>
        <v>689.69</v>
      </c>
      <c r="I34" s="2">
        <f t="shared" si="2"/>
        <v>1334.0630000000001</v>
      </c>
      <c r="J34" s="2">
        <f t="shared" si="3"/>
        <v>739.25499999999965</v>
      </c>
      <c r="K34">
        <v>2011</v>
      </c>
      <c r="L34" s="1">
        <f t="shared" si="4"/>
        <v>0.16330034731548967</v>
      </c>
      <c r="M34" s="1">
        <f t="shared" si="5"/>
        <v>0.35972371232743106</v>
      </c>
      <c r="N34" s="1">
        <f t="shared" si="6"/>
        <v>0.69581129904546923</v>
      </c>
      <c r="O34" s="1">
        <f t="shared" si="7"/>
        <v>0.22736933079899352</v>
      </c>
      <c r="Q34">
        <v>1</v>
      </c>
      <c r="R34">
        <v>1981</v>
      </c>
      <c r="S34">
        <v>1153.7429999999999</v>
      </c>
    </row>
    <row r="35" spans="1:19" x14ac:dyDescent="0.3">
      <c r="G35" s="2"/>
      <c r="H35" s="2"/>
      <c r="I35" s="2"/>
      <c r="J35" s="2"/>
      <c r="L35" s="1"/>
      <c r="M35" s="1"/>
      <c r="N35" s="1"/>
      <c r="O35" s="1"/>
      <c r="Q35">
        <v>1</v>
      </c>
      <c r="R35">
        <v>1982</v>
      </c>
      <c r="S35">
        <v>1270.3820000000001</v>
      </c>
    </row>
    <row r="36" spans="1:19" x14ac:dyDescent="0.3">
      <c r="Q36">
        <v>1</v>
      </c>
      <c r="R36">
        <v>1983</v>
      </c>
      <c r="S36">
        <v>1332.9290000000001</v>
      </c>
    </row>
    <row r="37" spans="1:19" x14ac:dyDescent="0.3">
      <c r="Q37">
        <v>1</v>
      </c>
      <c r="R37">
        <v>1984</v>
      </c>
      <c r="S37">
        <v>1320.8130000000001</v>
      </c>
    </row>
    <row r="38" spans="1:19" x14ac:dyDescent="0.3">
      <c r="Q38">
        <v>1</v>
      </c>
      <c r="R38">
        <v>1985</v>
      </c>
      <c r="S38">
        <v>1350.0170000000001</v>
      </c>
    </row>
    <row r="39" spans="1:19" x14ac:dyDescent="0.3">
      <c r="Q39">
        <v>1</v>
      </c>
      <c r="R39">
        <v>1986</v>
      </c>
      <c r="S39">
        <v>1362.1969999999999</v>
      </c>
    </row>
    <row r="40" spans="1:19" x14ac:dyDescent="0.3">
      <c r="A40" s="6" t="s">
        <v>9</v>
      </c>
      <c r="Q40">
        <v>1</v>
      </c>
      <c r="R40">
        <v>1987</v>
      </c>
      <c r="S40">
        <v>1516.6880000000001</v>
      </c>
    </row>
    <row r="41" spans="1:19" x14ac:dyDescent="0.3">
      <c r="B41" s="8" t="s">
        <v>10</v>
      </c>
      <c r="C41">
        <v>835.91319999999996</v>
      </c>
      <c r="Q41">
        <v>1</v>
      </c>
      <c r="R41">
        <v>1988</v>
      </c>
      <c r="S41">
        <v>1591.528</v>
      </c>
    </row>
    <row r="42" spans="1:19" x14ac:dyDescent="0.3">
      <c r="B42" s="7" t="s">
        <v>0</v>
      </c>
      <c r="C42">
        <v>1858.501</v>
      </c>
      <c r="Q42">
        <v>1</v>
      </c>
      <c r="R42">
        <v>1989</v>
      </c>
      <c r="S42">
        <v>1620.902</v>
      </c>
    </row>
    <row r="43" spans="1:19" x14ac:dyDescent="0.3">
      <c r="B43" s="7" t="s">
        <v>1</v>
      </c>
      <c r="C43">
        <v>2267.3910000000001</v>
      </c>
      <c r="Q43">
        <v>1</v>
      </c>
      <c r="R43">
        <v>1990</v>
      </c>
      <c r="S43">
        <v>1608.6320000000001</v>
      </c>
    </row>
    <row r="44" spans="1:19" x14ac:dyDescent="0.3">
      <c r="B44" s="7" t="s">
        <v>2</v>
      </c>
      <c r="C44">
        <v>2567.6329999999998</v>
      </c>
      <c r="Q44">
        <v>1</v>
      </c>
      <c r="R44">
        <v>1991</v>
      </c>
      <c r="S44">
        <v>1564.164</v>
      </c>
    </row>
    <row r="45" spans="1:19" x14ac:dyDescent="0.3">
      <c r="B45" s="7" t="s">
        <v>3</v>
      </c>
      <c r="C45">
        <v>3226.0140000000001</v>
      </c>
      <c r="E45" s="2">
        <f>SUM(C45,-C42)</f>
        <v>1367.5130000000001</v>
      </c>
      <c r="F45" s="1">
        <f>PRODUCT(C45/C42)</f>
        <v>1.7358150466424287</v>
      </c>
      <c r="Q45">
        <v>1</v>
      </c>
      <c r="R45">
        <v>1992</v>
      </c>
      <c r="S45">
        <v>1714.864</v>
      </c>
    </row>
    <row r="46" spans="1:19" x14ac:dyDescent="0.3">
      <c r="B46" s="7" t="s">
        <v>11</v>
      </c>
      <c r="C46">
        <v>3984.1179999999999</v>
      </c>
      <c r="Q46">
        <v>1</v>
      </c>
      <c r="R46">
        <v>1993</v>
      </c>
      <c r="S46">
        <v>1823.067</v>
      </c>
    </row>
    <row r="47" spans="1:19" x14ac:dyDescent="0.3">
      <c r="Q47">
        <v>1</v>
      </c>
      <c r="R47">
        <v>1994</v>
      </c>
      <c r="S47">
        <v>1948.7059999999999</v>
      </c>
    </row>
    <row r="48" spans="1:19" x14ac:dyDescent="0.3">
      <c r="A48" t="s">
        <v>6</v>
      </c>
      <c r="Q48">
        <v>1</v>
      </c>
      <c r="R48">
        <v>1995</v>
      </c>
      <c r="S48">
        <v>1996.375</v>
      </c>
    </row>
    <row r="49" spans="1:19" x14ac:dyDescent="0.3">
      <c r="B49" s="8" t="s">
        <v>10</v>
      </c>
      <c r="C49">
        <v>9.2434600000000006E-2</v>
      </c>
      <c r="Q49">
        <v>1</v>
      </c>
      <c r="R49">
        <v>1996</v>
      </c>
      <c r="S49">
        <v>1926.941</v>
      </c>
    </row>
    <row r="50" spans="1:19" x14ac:dyDescent="0.3">
      <c r="B50" s="7" t="s">
        <v>0</v>
      </c>
      <c r="C50">
        <v>0.26564120000000002</v>
      </c>
      <c r="Q50">
        <v>1</v>
      </c>
      <c r="R50">
        <v>1997</v>
      </c>
      <c r="S50">
        <v>1737.973</v>
      </c>
    </row>
    <row r="51" spans="1:19" x14ac:dyDescent="0.3">
      <c r="B51" s="7" t="s">
        <v>1</v>
      </c>
      <c r="C51">
        <v>0.3314685</v>
      </c>
      <c r="Q51">
        <v>1</v>
      </c>
      <c r="R51">
        <v>1998</v>
      </c>
      <c r="S51">
        <v>1678.2840000000001</v>
      </c>
    </row>
    <row r="52" spans="1:19" x14ac:dyDescent="0.3">
      <c r="B52" s="7" t="s">
        <v>2</v>
      </c>
      <c r="C52">
        <v>0.38799990000000001</v>
      </c>
      <c r="Q52">
        <v>1</v>
      </c>
      <c r="R52">
        <v>1999</v>
      </c>
      <c r="S52">
        <v>1623.5540000000001</v>
      </c>
    </row>
    <row r="53" spans="1:19" x14ac:dyDescent="0.3">
      <c r="B53" s="7" t="s">
        <v>3</v>
      </c>
      <c r="C53">
        <v>0.4573834</v>
      </c>
      <c r="E53" s="1">
        <f>PRODUCT(C53/C50)</f>
        <v>1.721808966380215</v>
      </c>
      <c r="Q53">
        <v>1</v>
      </c>
      <c r="R53">
        <v>2000</v>
      </c>
      <c r="S53">
        <v>1698.394</v>
      </c>
    </row>
    <row r="54" spans="1:19" x14ac:dyDescent="0.3">
      <c r="B54" s="7" t="s">
        <v>11</v>
      </c>
      <c r="C54">
        <v>0.54747489999999999</v>
      </c>
      <c r="Q54">
        <v>1</v>
      </c>
      <c r="R54">
        <v>2001</v>
      </c>
      <c r="S54">
        <v>1728.144</v>
      </c>
    </row>
    <row r="55" spans="1:19" x14ac:dyDescent="0.3">
      <c r="Q55">
        <v>1</v>
      </c>
      <c r="R55">
        <v>2002</v>
      </c>
      <c r="S55">
        <v>1845.048</v>
      </c>
    </row>
    <row r="56" spans="1:19" x14ac:dyDescent="0.3">
      <c r="A56" s="6" t="s">
        <v>8</v>
      </c>
      <c r="Q56">
        <v>1</v>
      </c>
      <c r="R56">
        <v>2003</v>
      </c>
      <c r="S56">
        <v>2038.854</v>
      </c>
    </row>
    <row r="57" spans="1:19" x14ac:dyDescent="0.3">
      <c r="A57" s="6" t="s">
        <v>12</v>
      </c>
      <c r="Q57">
        <v>1</v>
      </c>
      <c r="R57">
        <v>2004</v>
      </c>
      <c r="S57">
        <v>2267.4859999999999</v>
      </c>
    </row>
    <row r="58" spans="1:19" x14ac:dyDescent="0.3">
      <c r="B58" s="8" t="s">
        <v>10</v>
      </c>
      <c r="C58">
        <v>0.26684930000000001</v>
      </c>
      <c r="Q58">
        <v>1</v>
      </c>
      <c r="R58">
        <v>2005</v>
      </c>
      <c r="S58">
        <v>2329.3870000000002</v>
      </c>
    </row>
    <row r="59" spans="1:19" x14ac:dyDescent="0.3">
      <c r="B59" s="7" t="s">
        <v>0</v>
      </c>
      <c r="C59">
        <v>0.5216153</v>
      </c>
      <c r="Q59">
        <v>1</v>
      </c>
      <c r="R59">
        <v>2006</v>
      </c>
      <c r="S59">
        <v>2299.4180000000001</v>
      </c>
    </row>
    <row r="60" spans="1:19" x14ac:dyDescent="0.3">
      <c r="B60" s="7" t="s">
        <v>1</v>
      </c>
      <c r="C60">
        <v>0.61334049999999996</v>
      </c>
      <c r="Q60">
        <v>1</v>
      </c>
      <c r="R60">
        <v>2007</v>
      </c>
      <c r="S60">
        <v>2111.9969999999998</v>
      </c>
    </row>
    <row r="61" spans="1:19" x14ac:dyDescent="0.3">
      <c r="B61" s="7" t="s">
        <v>2</v>
      </c>
      <c r="C61">
        <v>0.68999840000000001</v>
      </c>
      <c r="Q61">
        <v>1</v>
      </c>
      <c r="R61">
        <v>2008</v>
      </c>
      <c r="S61">
        <v>2073.6219999999998</v>
      </c>
    </row>
    <row r="62" spans="1:19" x14ac:dyDescent="0.3">
      <c r="B62" s="7" t="s">
        <v>3</v>
      </c>
      <c r="C62">
        <v>0.76798299999999997</v>
      </c>
      <c r="E62" s="9">
        <f>PRODUCT(C62/C59)</f>
        <v>1.4723168588037965</v>
      </c>
      <c r="Q62">
        <v>1</v>
      </c>
      <c r="R62">
        <v>2009</v>
      </c>
      <c r="S62">
        <v>2027.1990000000001</v>
      </c>
    </row>
    <row r="63" spans="1:19" x14ac:dyDescent="0.3">
      <c r="B63" s="7" t="s">
        <v>11</v>
      </c>
      <c r="C63">
        <v>0.82453710000000002</v>
      </c>
      <c r="Q63">
        <v>1</v>
      </c>
      <c r="R63">
        <v>2010</v>
      </c>
      <c r="S63">
        <v>1956.1410000000001</v>
      </c>
    </row>
    <row r="64" spans="1:19" x14ac:dyDescent="0.3">
      <c r="Q64">
        <v>1</v>
      </c>
      <c r="R64">
        <v>2011</v>
      </c>
      <c r="S64">
        <v>1917.277</v>
      </c>
    </row>
    <row r="65" spans="1:19" x14ac:dyDescent="0.3">
      <c r="A65" t="s">
        <v>7</v>
      </c>
      <c r="Q65">
        <v>1</v>
      </c>
      <c r="R65">
        <v>2012</v>
      </c>
      <c r="S65">
        <v>0</v>
      </c>
    </row>
    <row r="66" spans="1:19" x14ac:dyDescent="0.3">
      <c r="C66">
        <v>0.24707670000000001</v>
      </c>
      <c r="Q66">
        <v>2</v>
      </c>
      <c r="R66">
        <v>1979</v>
      </c>
      <c r="S66">
        <v>1486.3630000000001</v>
      </c>
    </row>
    <row r="67" spans="1:19" x14ac:dyDescent="0.3">
      <c r="B67" t="s">
        <v>0</v>
      </c>
      <c r="C67">
        <v>0.13405619999999999</v>
      </c>
      <c r="Q67">
        <v>2</v>
      </c>
      <c r="R67">
        <v>1980</v>
      </c>
      <c r="S67">
        <v>1273.5509999999999</v>
      </c>
    </row>
    <row r="68" spans="1:19" x14ac:dyDescent="0.3">
      <c r="B68" t="s">
        <v>1</v>
      </c>
      <c r="C68">
        <v>0.1037028</v>
      </c>
      <c r="Q68">
        <v>2</v>
      </c>
      <c r="R68">
        <v>1981</v>
      </c>
      <c r="S68">
        <v>1304.3820000000001</v>
      </c>
    </row>
    <row r="69" spans="1:19" x14ac:dyDescent="0.3">
      <c r="B69" t="s">
        <v>2</v>
      </c>
      <c r="C69">
        <v>7.3107099999999994E-2</v>
      </c>
      <c r="Q69">
        <v>2</v>
      </c>
      <c r="R69">
        <v>1982</v>
      </c>
      <c r="S69">
        <v>1385.2429999999999</v>
      </c>
    </row>
    <row r="70" spans="1:19" x14ac:dyDescent="0.3">
      <c r="B70" t="s">
        <v>3</v>
      </c>
      <c r="C70">
        <v>3.4259499999999998E-2</v>
      </c>
      <c r="Q70">
        <v>2</v>
      </c>
      <c r="R70">
        <v>1983</v>
      </c>
      <c r="S70">
        <v>1453.568</v>
      </c>
    </row>
    <row r="71" spans="1:19" x14ac:dyDescent="0.3">
      <c r="B71" t="s">
        <v>4</v>
      </c>
      <c r="C71">
        <v>2.03372E-2</v>
      </c>
      <c r="Q71">
        <v>2</v>
      </c>
      <c r="R71">
        <v>1984</v>
      </c>
      <c r="S71">
        <v>1417.9639999999999</v>
      </c>
    </row>
    <row r="72" spans="1:19" x14ac:dyDescent="0.3">
      <c r="Q72">
        <v>2</v>
      </c>
      <c r="R72">
        <v>1985</v>
      </c>
      <c r="S72">
        <v>1490.502</v>
      </c>
    </row>
    <row r="73" spans="1:19" x14ac:dyDescent="0.3">
      <c r="A73" s="6" t="s">
        <v>13</v>
      </c>
      <c r="Q73">
        <v>2</v>
      </c>
      <c r="R73">
        <v>1986</v>
      </c>
      <c r="S73">
        <v>1502.848</v>
      </c>
    </row>
    <row r="74" spans="1:19" x14ac:dyDescent="0.3">
      <c r="B74" s="8" t="s">
        <v>10</v>
      </c>
      <c r="C74">
        <f>SUM(1-D74)</f>
        <v>0.41409280000000004</v>
      </c>
      <c r="D74">
        <v>0.58590719999999996</v>
      </c>
      <c r="Q74">
        <v>2</v>
      </c>
      <c r="R74">
        <v>1987</v>
      </c>
      <c r="S74">
        <v>1618.2049999999999</v>
      </c>
    </row>
    <row r="75" spans="1:19" x14ac:dyDescent="0.3">
      <c r="B75" s="7" t="s">
        <v>0</v>
      </c>
      <c r="C75">
        <f>SUM(1-D75)</f>
        <v>0.24487800000000004</v>
      </c>
      <c r="D75">
        <v>0.75512199999999996</v>
      </c>
      <c r="Q75">
        <v>2</v>
      </c>
      <c r="R75">
        <v>1988</v>
      </c>
      <c r="S75">
        <v>1710.4380000000001</v>
      </c>
    </row>
    <row r="76" spans="1:19" x14ac:dyDescent="0.3">
      <c r="B76" s="7" t="s">
        <v>1</v>
      </c>
      <c r="C76">
        <f t="shared" ref="C76:C79" si="13">SUM(1-D76)</f>
        <v>0.17692140000000001</v>
      </c>
      <c r="D76">
        <v>0.82307859999999999</v>
      </c>
      <c r="Q76">
        <v>2</v>
      </c>
      <c r="R76">
        <v>1989</v>
      </c>
      <c r="S76">
        <v>1727.752</v>
      </c>
    </row>
    <row r="77" spans="1:19" x14ac:dyDescent="0.3">
      <c r="B77" s="7" t="s">
        <v>2</v>
      </c>
      <c r="C77">
        <f t="shared" si="13"/>
        <v>0.13337639999999995</v>
      </c>
      <c r="D77">
        <v>0.86662360000000005</v>
      </c>
      <c r="Q77">
        <v>2</v>
      </c>
      <c r="R77">
        <v>1990</v>
      </c>
      <c r="S77">
        <v>1817.8779999999999</v>
      </c>
    </row>
    <row r="78" spans="1:19" x14ac:dyDescent="0.3">
      <c r="B78" s="7" t="s">
        <v>3</v>
      </c>
      <c r="C78">
        <f t="shared" si="13"/>
        <v>8.8000100000000026E-2</v>
      </c>
      <c r="D78">
        <v>0.91199989999999997</v>
      </c>
      <c r="F78" s="9">
        <f>PRODUCT(C78/C75)</f>
        <v>0.35936302975359163</v>
      </c>
      <c r="Q78">
        <v>2</v>
      </c>
      <c r="R78">
        <v>1991</v>
      </c>
      <c r="S78">
        <v>1791.2560000000001</v>
      </c>
    </row>
    <row r="79" spans="1:19" x14ac:dyDescent="0.3">
      <c r="B79" s="7" t="s">
        <v>11</v>
      </c>
      <c r="C79">
        <f t="shared" si="13"/>
        <v>4.5691600000000054E-2</v>
      </c>
      <c r="D79">
        <v>0.95430839999999995</v>
      </c>
      <c r="Q79">
        <v>2</v>
      </c>
      <c r="R79">
        <v>1992</v>
      </c>
      <c r="S79">
        <v>1985.492</v>
      </c>
    </row>
    <row r="80" spans="1:19" x14ac:dyDescent="0.3">
      <c r="Q80">
        <v>2</v>
      </c>
      <c r="R80">
        <v>1993</v>
      </c>
      <c r="S80">
        <v>2112.0250000000001</v>
      </c>
    </row>
    <row r="81" spans="1:19" x14ac:dyDescent="0.3">
      <c r="Q81">
        <v>2</v>
      </c>
      <c r="R81">
        <v>1994</v>
      </c>
      <c r="S81">
        <v>2204.0709999999999</v>
      </c>
    </row>
    <row r="82" spans="1:19" x14ac:dyDescent="0.3">
      <c r="A82" s="6" t="s">
        <v>14</v>
      </c>
      <c r="Q82">
        <v>2</v>
      </c>
      <c r="R82">
        <v>1995</v>
      </c>
      <c r="S82">
        <v>2241.9780000000001</v>
      </c>
    </row>
    <row r="83" spans="1:19" x14ac:dyDescent="0.3">
      <c r="B83" s="8" t="s">
        <v>10</v>
      </c>
      <c r="C83">
        <v>2093.17</v>
      </c>
      <c r="Q83">
        <v>2</v>
      </c>
      <c r="R83">
        <v>1996</v>
      </c>
      <c r="S83">
        <v>2197.6439999999998</v>
      </c>
    </row>
    <row r="84" spans="1:19" x14ac:dyDescent="0.3">
      <c r="B84" s="7" t="s">
        <v>0</v>
      </c>
      <c r="C84">
        <v>4457.9520000000002</v>
      </c>
      <c r="Q84">
        <v>2</v>
      </c>
      <c r="R84">
        <v>1997</v>
      </c>
      <c r="S84">
        <v>1956.4849999999999</v>
      </c>
    </row>
    <row r="85" spans="1:19" x14ac:dyDescent="0.3">
      <c r="B85" s="7" t="s">
        <v>1</v>
      </c>
      <c r="C85">
        <v>6409.1509999999998</v>
      </c>
      <c r="Q85">
        <v>2</v>
      </c>
      <c r="R85">
        <v>1998</v>
      </c>
      <c r="S85">
        <v>1955.521</v>
      </c>
    </row>
    <row r="86" spans="1:19" x14ac:dyDescent="0.3">
      <c r="B86" s="7" t="s">
        <v>2</v>
      </c>
      <c r="C86">
        <v>7249.2430000000004</v>
      </c>
      <c r="Q86">
        <v>2</v>
      </c>
      <c r="R86">
        <v>1999</v>
      </c>
      <c r="S86">
        <v>1934.077</v>
      </c>
    </row>
    <row r="87" spans="1:19" x14ac:dyDescent="0.3">
      <c r="B87" s="7" t="s">
        <v>3</v>
      </c>
      <c r="C87">
        <v>10701.25</v>
      </c>
      <c r="E87" s="2">
        <f>SUM(C87,-C84)</f>
        <v>6243.2979999999998</v>
      </c>
      <c r="F87" s="1">
        <f>PRODUCT(C87/C84)</f>
        <v>2.4004856938791623</v>
      </c>
      <c r="Q87">
        <v>2</v>
      </c>
      <c r="R87">
        <v>2000</v>
      </c>
      <c r="S87">
        <v>1962.914</v>
      </c>
    </row>
    <row r="88" spans="1:19" x14ac:dyDescent="0.3">
      <c r="B88" s="7" t="s">
        <v>11</v>
      </c>
      <c r="C88">
        <v>18074.37</v>
      </c>
      <c r="Q88">
        <v>2</v>
      </c>
      <c r="R88">
        <v>2001</v>
      </c>
      <c r="S88">
        <v>2022.992</v>
      </c>
    </row>
    <row r="89" spans="1:19" x14ac:dyDescent="0.3">
      <c r="Q89">
        <v>2</v>
      </c>
      <c r="R89">
        <v>2002</v>
      </c>
      <c r="S89">
        <v>2190.9850000000001</v>
      </c>
    </row>
    <row r="90" spans="1:19" x14ac:dyDescent="0.3">
      <c r="Q90">
        <v>2</v>
      </c>
      <c r="R90">
        <v>2003</v>
      </c>
      <c r="S90">
        <v>2391.0039999999999</v>
      </c>
    </row>
    <row r="91" spans="1:19" x14ac:dyDescent="0.3">
      <c r="Q91">
        <v>2</v>
      </c>
      <c r="R91">
        <v>2004</v>
      </c>
      <c r="S91">
        <v>2699.0189999999998</v>
      </c>
    </row>
    <row r="92" spans="1:19" x14ac:dyDescent="0.3">
      <c r="Q92">
        <v>2</v>
      </c>
      <c r="R92">
        <v>2005</v>
      </c>
      <c r="S92">
        <v>2757.973</v>
      </c>
    </row>
    <row r="93" spans="1:19" x14ac:dyDescent="0.3">
      <c r="Q93">
        <v>2</v>
      </c>
      <c r="R93">
        <v>2006</v>
      </c>
      <c r="S93">
        <v>2660.33</v>
      </c>
    </row>
    <row r="94" spans="1:19" x14ac:dyDescent="0.3">
      <c r="Q94">
        <v>2</v>
      </c>
      <c r="R94">
        <v>2007</v>
      </c>
      <c r="S94">
        <v>2452.817</v>
      </c>
    </row>
    <row r="95" spans="1:19" x14ac:dyDescent="0.3">
      <c r="Q95">
        <v>2</v>
      </c>
      <c r="R95">
        <v>2008</v>
      </c>
      <c r="S95">
        <v>2367.96</v>
      </c>
    </row>
    <row r="96" spans="1:19" x14ac:dyDescent="0.3">
      <c r="Q96">
        <v>2</v>
      </c>
      <c r="R96">
        <v>2009</v>
      </c>
      <c r="S96">
        <v>2349.5230000000001</v>
      </c>
    </row>
    <row r="97" spans="17:19" x14ac:dyDescent="0.3">
      <c r="Q97">
        <v>2</v>
      </c>
      <c r="R97">
        <v>2010</v>
      </c>
      <c r="S97">
        <v>2244.4989999999998</v>
      </c>
    </row>
    <row r="98" spans="17:19" x14ac:dyDescent="0.3">
      <c r="Q98">
        <v>2</v>
      </c>
      <c r="R98">
        <v>2011</v>
      </c>
      <c r="S98">
        <v>2230.3690000000001</v>
      </c>
    </row>
    <row r="99" spans="17:19" x14ac:dyDescent="0.3">
      <c r="Q99">
        <v>2</v>
      </c>
      <c r="R99">
        <v>2012</v>
      </c>
      <c r="S99">
        <v>0</v>
      </c>
    </row>
    <row r="100" spans="17:19" x14ac:dyDescent="0.3">
      <c r="Q100">
        <v>3</v>
      </c>
      <c r="R100">
        <v>1979</v>
      </c>
      <c r="S100">
        <v>1547.857</v>
      </c>
    </row>
    <row r="101" spans="17:19" x14ac:dyDescent="0.3">
      <c r="Q101">
        <v>3</v>
      </c>
      <c r="R101">
        <v>1980</v>
      </c>
      <c r="S101">
        <v>1258.1130000000001</v>
      </c>
    </row>
    <row r="102" spans="17:19" x14ac:dyDescent="0.3">
      <c r="Q102">
        <v>3</v>
      </c>
      <c r="R102">
        <v>1981</v>
      </c>
      <c r="S102">
        <v>1299.4829999999999</v>
      </c>
    </row>
    <row r="103" spans="17:19" x14ac:dyDescent="0.3">
      <c r="Q103">
        <v>3</v>
      </c>
      <c r="R103">
        <v>1982</v>
      </c>
      <c r="S103">
        <v>1397.2439999999999</v>
      </c>
    </row>
    <row r="104" spans="17:19" x14ac:dyDescent="0.3">
      <c r="Q104">
        <v>3</v>
      </c>
      <c r="R104">
        <v>1983</v>
      </c>
      <c r="S104">
        <v>1520.627</v>
      </c>
    </row>
    <row r="105" spans="17:19" x14ac:dyDescent="0.3">
      <c r="Q105">
        <v>3</v>
      </c>
      <c r="R105">
        <v>1984</v>
      </c>
      <c r="S105">
        <v>1483.2539999999999</v>
      </c>
    </row>
    <row r="106" spans="17:19" x14ac:dyDescent="0.3">
      <c r="Q106">
        <v>3</v>
      </c>
      <c r="R106">
        <v>1985</v>
      </c>
      <c r="S106">
        <v>1534.6010000000001</v>
      </c>
    </row>
    <row r="107" spans="17:19" x14ac:dyDescent="0.3">
      <c r="Q107">
        <v>3</v>
      </c>
      <c r="R107">
        <v>1986</v>
      </c>
      <c r="S107">
        <v>1576.316</v>
      </c>
    </row>
    <row r="108" spans="17:19" x14ac:dyDescent="0.3">
      <c r="Q108">
        <v>3</v>
      </c>
      <c r="R108">
        <v>1987</v>
      </c>
      <c r="S108">
        <v>1765.5239999999999</v>
      </c>
    </row>
    <row r="109" spans="17:19" x14ac:dyDescent="0.3">
      <c r="Q109">
        <v>3</v>
      </c>
      <c r="R109">
        <v>1988</v>
      </c>
      <c r="S109">
        <v>1875.952</v>
      </c>
    </row>
    <row r="110" spans="17:19" x14ac:dyDescent="0.3">
      <c r="Q110">
        <v>3</v>
      </c>
      <c r="R110">
        <v>1989</v>
      </c>
      <c r="S110">
        <v>1913.626</v>
      </c>
    </row>
    <row r="111" spans="17:19" x14ac:dyDescent="0.3">
      <c r="Q111">
        <v>3</v>
      </c>
      <c r="R111">
        <v>1990</v>
      </c>
      <c r="S111">
        <v>1931.9670000000001</v>
      </c>
    </row>
    <row r="112" spans="17:19" x14ac:dyDescent="0.3">
      <c r="Q112">
        <v>3</v>
      </c>
      <c r="R112">
        <v>1991</v>
      </c>
      <c r="S112">
        <v>1941.643</v>
      </c>
    </row>
    <row r="113" spans="17:19" x14ac:dyDescent="0.3">
      <c r="Q113">
        <v>3</v>
      </c>
      <c r="R113">
        <v>1992</v>
      </c>
      <c r="S113">
        <v>2154.71</v>
      </c>
    </row>
    <row r="114" spans="17:19" x14ac:dyDescent="0.3">
      <c r="Q114">
        <v>3</v>
      </c>
      <c r="R114">
        <v>1993</v>
      </c>
      <c r="S114">
        <v>2302.1779999999999</v>
      </c>
    </row>
    <row r="115" spans="17:19" x14ac:dyDescent="0.3">
      <c r="Q115">
        <v>3</v>
      </c>
      <c r="R115">
        <v>1994</v>
      </c>
      <c r="S115">
        <v>2458.2440000000001</v>
      </c>
    </row>
    <row r="116" spans="17:19" x14ac:dyDescent="0.3">
      <c r="Q116">
        <v>3</v>
      </c>
      <c r="R116">
        <v>1995</v>
      </c>
      <c r="S116">
        <v>2527.3029999999999</v>
      </c>
    </row>
    <row r="117" spans="17:19" x14ac:dyDescent="0.3">
      <c r="Q117">
        <v>3</v>
      </c>
      <c r="R117">
        <v>1996</v>
      </c>
      <c r="S117">
        <v>2442.0540000000001</v>
      </c>
    </row>
    <row r="118" spans="17:19" x14ac:dyDescent="0.3">
      <c r="Q118">
        <v>3</v>
      </c>
      <c r="R118">
        <v>1997</v>
      </c>
      <c r="S118">
        <v>2157.52</v>
      </c>
    </row>
    <row r="119" spans="17:19" x14ac:dyDescent="0.3">
      <c r="Q119">
        <v>3</v>
      </c>
      <c r="R119">
        <v>1998</v>
      </c>
      <c r="S119">
        <v>2127.8820000000001</v>
      </c>
    </row>
    <row r="120" spans="17:19" x14ac:dyDescent="0.3">
      <c r="Q120">
        <v>3</v>
      </c>
      <c r="R120">
        <v>1999</v>
      </c>
      <c r="S120">
        <v>2043.4770000000001</v>
      </c>
    </row>
    <row r="121" spans="17:19" x14ac:dyDescent="0.3">
      <c r="Q121">
        <v>3</v>
      </c>
      <c r="R121">
        <v>2000</v>
      </c>
      <c r="S121">
        <v>2130.5540000000001</v>
      </c>
    </row>
    <row r="122" spans="17:19" x14ac:dyDescent="0.3">
      <c r="Q122">
        <v>3</v>
      </c>
      <c r="R122">
        <v>2001</v>
      </c>
      <c r="S122">
        <v>2198.75</v>
      </c>
    </row>
    <row r="123" spans="17:19" x14ac:dyDescent="0.3">
      <c r="Q123">
        <v>3</v>
      </c>
      <c r="R123">
        <v>2002</v>
      </c>
      <c r="S123">
        <v>2273.2840000000001</v>
      </c>
    </row>
    <row r="124" spans="17:19" x14ac:dyDescent="0.3">
      <c r="Q124">
        <v>3</v>
      </c>
      <c r="R124">
        <v>2003</v>
      </c>
      <c r="S124">
        <v>2614.3589999999999</v>
      </c>
    </row>
    <row r="125" spans="17:19" x14ac:dyDescent="0.3">
      <c r="Q125">
        <v>3</v>
      </c>
      <c r="R125">
        <v>2004</v>
      </c>
      <c r="S125">
        <v>2998.4859999999999</v>
      </c>
    </row>
    <row r="126" spans="17:19" x14ac:dyDescent="0.3">
      <c r="Q126">
        <v>3</v>
      </c>
      <c r="R126">
        <v>2005</v>
      </c>
      <c r="S126">
        <v>3052.1619999999998</v>
      </c>
    </row>
    <row r="127" spans="17:19" x14ac:dyDescent="0.3">
      <c r="Q127">
        <v>3</v>
      </c>
      <c r="R127">
        <v>2006</v>
      </c>
      <c r="S127">
        <v>2949.8</v>
      </c>
    </row>
    <row r="128" spans="17:19" x14ac:dyDescent="0.3">
      <c r="Q128">
        <v>3</v>
      </c>
      <c r="R128">
        <v>2007</v>
      </c>
      <c r="S128">
        <v>2737.4079999999999</v>
      </c>
    </row>
    <row r="129" spans="17:19" x14ac:dyDescent="0.3">
      <c r="Q129">
        <v>3</v>
      </c>
      <c r="R129">
        <v>2008</v>
      </c>
      <c r="S129">
        <v>2713.5949999999998</v>
      </c>
    </row>
    <row r="130" spans="17:19" x14ac:dyDescent="0.3">
      <c r="Q130">
        <v>3</v>
      </c>
      <c r="R130">
        <v>2009</v>
      </c>
      <c r="S130">
        <v>2646.9250000000002</v>
      </c>
    </row>
    <row r="131" spans="17:19" x14ac:dyDescent="0.3">
      <c r="Q131">
        <v>3</v>
      </c>
      <c r="R131">
        <v>2010</v>
      </c>
      <c r="S131">
        <v>2646.6909999999998</v>
      </c>
    </row>
    <row r="132" spans="17:19" x14ac:dyDescent="0.3">
      <c r="Q132">
        <v>3</v>
      </c>
      <c r="R132">
        <v>2011</v>
      </c>
      <c r="S132">
        <v>2606.9670000000001</v>
      </c>
    </row>
    <row r="133" spans="17:19" x14ac:dyDescent="0.3">
      <c r="Q133">
        <v>3</v>
      </c>
      <c r="R133">
        <v>2012</v>
      </c>
      <c r="S133">
        <v>0</v>
      </c>
    </row>
    <row r="134" spans="17:19" x14ac:dyDescent="0.3">
      <c r="Q134">
        <v>4</v>
      </c>
      <c r="R134">
        <v>1979</v>
      </c>
      <c r="S134">
        <v>1737.97</v>
      </c>
    </row>
    <row r="135" spans="17:19" x14ac:dyDescent="0.3">
      <c r="Q135">
        <v>4</v>
      </c>
      <c r="R135">
        <v>1980</v>
      </c>
      <c r="S135">
        <v>1438.3869999999999</v>
      </c>
    </row>
    <row r="136" spans="17:19" x14ac:dyDescent="0.3">
      <c r="Q136">
        <v>4</v>
      </c>
      <c r="R136">
        <v>1981</v>
      </c>
      <c r="S136">
        <v>1477.5519999999999</v>
      </c>
    </row>
    <row r="137" spans="17:19" x14ac:dyDescent="0.3">
      <c r="Q137">
        <v>4</v>
      </c>
      <c r="R137">
        <v>1982</v>
      </c>
      <c r="S137">
        <v>1632.9</v>
      </c>
    </row>
    <row r="138" spans="17:19" x14ac:dyDescent="0.3">
      <c r="Q138">
        <v>4</v>
      </c>
      <c r="R138">
        <v>1983</v>
      </c>
      <c r="S138">
        <v>1743.0889999999999</v>
      </c>
    </row>
    <row r="139" spans="17:19" x14ac:dyDescent="0.3">
      <c r="Q139">
        <v>4</v>
      </c>
      <c r="R139">
        <v>1984</v>
      </c>
      <c r="S139">
        <v>1722.7670000000001</v>
      </c>
    </row>
    <row r="140" spans="17:19" x14ac:dyDescent="0.3">
      <c r="Q140">
        <v>4</v>
      </c>
      <c r="R140">
        <v>1985</v>
      </c>
      <c r="S140">
        <v>1819.818</v>
      </c>
    </row>
    <row r="141" spans="17:19" x14ac:dyDescent="0.3">
      <c r="Q141">
        <v>4</v>
      </c>
      <c r="R141">
        <v>1986</v>
      </c>
      <c r="S141">
        <v>1803.9860000000001</v>
      </c>
    </row>
    <row r="142" spans="17:19" x14ac:dyDescent="0.3">
      <c r="Q142">
        <v>4</v>
      </c>
      <c r="R142">
        <v>1987</v>
      </c>
      <c r="S142">
        <v>2115.13</v>
      </c>
    </row>
    <row r="143" spans="17:19" x14ac:dyDescent="0.3">
      <c r="Q143">
        <v>4</v>
      </c>
      <c r="R143">
        <v>1988</v>
      </c>
      <c r="S143">
        <v>2152.7330000000002</v>
      </c>
    </row>
    <row r="144" spans="17:19" x14ac:dyDescent="0.3">
      <c r="Q144">
        <v>4</v>
      </c>
      <c r="R144">
        <v>1989</v>
      </c>
      <c r="S144">
        <v>2199.058</v>
      </c>
    </row>
    <row r="145" spans="17:19" x14ac:dyDescent="0.3">
      <c r="Q145">
        <v>4</v>
      </c>
      <c r="R145">
        <v>1990</v>
      </c>
      <c r="S145">
        <v>2213.8760000000002</v>
      </c>
    </row>
    <row r="146" spans="17:19" x14ac:dyDescent="0.3">
      <c r="Q146">
        <v>4</v>
      </c>
      <c r="R146">
        <v>1991</v>
      </c>
      <c r="S146">
        <v>2155.482</v>
      </c>
    </row>
    <row r="147" spans="17:19" x14ac:dyDescent="0.3">
      <c r="Q147">
        <v>4</v>
      </c>
      <c r="R147">
        <v>1992</v>
      </c>
      <c r="S147">
        <v>2425.0520000000001</v>
      </c>
    </row>
    <row r="148" spans="17:19" x14ac:dyDescent="0.3">
      <c r="Q148">
        <v>4</v>
      </c>
      <c r="R148">
        <v>1993</v>
      </c>
      <c r="S148">
        <v>2728.0140000000001</v>
      </c>
    </row>
    <row r="149" spans="17:19" x14ac:dyDescent="0.3">
      <c r="Q149">
        <v>4</v>
      </c>
      <c r="R149">
        <v>1994</v>
      </c>
      <c r="S149">
        <v>2869.2130000000002</v>
      </c>
    </row>
    <row r="150" spans="17:19" x14ac:dyDescent="0.3">
      <c r="Q150">
        <v>4</v>
      </c>
      <c r="R150">
        <v>1995</v>
      </c>
      <c r="S150">
        <v>2805.6529999999998</v>
      </c>
    </row>
    <row r="151" spans="17:19" x14ac:dyDescent="0.3">
      <c r="Q151">
        <v>4</v>
      </c>
      <c r="R151">
        <v>1996</v>
      </c>
      <c r="S151">
        <v>2750.473</v>
      </c>
    </row>
    <row r="152" spans="17:19" x14ac:dyDescent="0.3">
      <c r="Q152">
        <v>4</v>
      </c>
      <c r="R152">
        <v>1997</v>
      </c>
      <c r="S152">
        <v>2484.5419999999999</v>
      </c>
    </row>
    <row r="153" spans="17:19" x14ac:dyDescent="0.3">
      <c r="Q153">
        <v>4</v>
      </c>
      <c r="R153">
        <v>1998</v>
      </c>
      <c r="S153">
        <v>2508.3409999999999</v>
      </c>
    </row>
    <row r="154" spans="17:19" x14ac:dyDescent="0.3">
      <c r="Q154">
        <v>4</v>
      </c>
      <c r="R154">
        <v>1999</v>
      </c>
      <c r="S154">
        <v>2399.7530000000002</v>
      </c>
    </row>
    <row r="155" spans="17:19" x14ac:dyDescent="0.3">
      <c r="Q155">
        <v>4</v>
      </c>
      <c r="R155">
        <v>2000</v>
      </c>
      <c r="S155">
        <v>2464.5819999999999</v>
      </c>
    </row>
    <row r="156" spans="17:19" x14ac:dyDescent="0.3">
      <c r="Q156">
        <v>4</v>
      </c>
      <c r="R156">
        <v>2001</v>
      </c>
      <c r="S156">
        <v>2590.8539999999998</v>
      </c>
    </row>
    <row r="157" spans="17:19" x14ac:dyDescent="0.3">
      <c r="Q157">
        <v>4</v>
      </c>
      <c r="R157">
        <v>2002</v>
      </c>
      <c r="S157">
        <v>2846.1120000000001</v>
      </c>
    </row>
    <row r="158" spans="17:19" x14ac:dyDescent="0.3">
      <c r="Q158">
        <v>4</v>
      </c>
      <c r="R158">
        <v>2003</v>
      </c>
      <c r="S158">
        <v>3094.2489999999998</v>
      </c>
    </row>
    <row r="159" spans="17:19" x14ac:dyDescent="0.3">
      <c r="Q159">
        <v>4</v>
      </c>
      <c r="R159">
        <v>2004</v>
      </c>
      <c r="S159">
        <v>3531.6039999999998</v>
      </c>
    </row>
    <row r="160" spans="17:19" x14ac:dyDescent="0.3">
      <c r="Q160">
        <v>4</v>
      </c>
      <c r="R160">
        <v>2005</v>
      </c>
      <c r="S160">
        <v>3559.241</v>
      </c>
    </row>
    <row r="161" spans="17:19" x14ac:dyDescent="0.3">
      <c r="Q161">
        <v>4</v>
      </c>
      <c r="R161">
        <v>2006</v>
      </c>
      <c r="S161">
        <v>3511.0439999999999</v>
      </c>
    </row>
    <row r="162" spans="17:19" x14ac:dyDescent="0.3">
      <c r="Q162">
        <v>4</v>
      </c>
      <c r="R162">
        <v>2007</v>
      </c>
      <c r="S162">
        <v>3293.9780000000001</v>
      </c>
    </row>
    <row r="163" spans="17:19" x14ac:dyDescent="0.3">
      <c r="Q163">
        <v>4</v>
      </c>
      <c r="R163">
        <v>2008</v>
      </c>
      <c r="S163">
        <v>3259.7469999999998</v>
      </c>
    </row>
    <row r="164" spans="17:19" x14ac:dyDescent="0.3">
      <c r="Q164">
        <v>4</v>
      </c>
      <c r="R164">
        <v>2009</v>
      </c>
      <c r="S164">
        <v>3306.0250000000001</v>
      </c>
    </row>
    <row r="165" spans="17:19" x14ac:dyDescent="0.3">
      <c r="Q165">
        <v>4</v>
      </c>
      <c r="R165">
        <v>2010</v>
      </c>
      <c r="S165">
        <v>3237.1060000000002</v>
      </c>
    </row>
    <row r="166" spans="17:19" x14ac:dyDescent="0.3">
      <c r="Q166">
        <v>4</v>
      </c>
      <c r="R166">
        <v>2011</v>
      </c>
      <c r="S166">
        <v>3251.34</v>
      </c>
    </row>
    <row r="167" spans="17:19" x14ac:dyDescent="0.3">
      <c r="Q167">
        <v>4</v>
      </c>
      <c r="R167">
        <v>2012</v>
      </c>
      <c r="S167">
        <v>0</v>
      </c>
    </row>
    <row r="168" spans="17:19" x14ac:dyDescent="0.3">
      <c r="Q168">
        <v>5</v>
      </c>
      <c r="R168">
        <v>1979</v>
      </c>
      <c r="S168">
        <v>2092.2139999999999</v>
      </c>
    </row>
    <row r="169" spans="17:19" x14ac:dyDescent="0.3">
      <c r="Q169">
        <v>5</v>
      </c>
      <c r="R169">
        <v>1980</v>
      </c>
      <c r="S169">
        <v>1699.73</v>
      </c>
    </row>
    <row r="170" spans="17:19" x14ac:dyDescent="0.3">
      <c r="Q170">
        <v>5</v>
      </c>
      <c r="R170">
        <v>1981</v>
      </c>
      <c r="S170">
        <v>1819.61</v>
      </c>
    </row>
    <row r="171" spans="17:19" x14ac:dyDescent="0.3">
      <c r="Q171">
        <v>5</v>
      </c>
      <c r="R171">
        <v>1982</v>
      </c>
      <c r="S171">
        <v>1968.4649999999999</v>
      </c>
    </row>
    <row r="172" spans="17:19" x14ac:dyDescent="0.3">
      <c r="Q172">
        <v>5</v>
      </c>
      <c r="R172">
        <v>1983</v>
      </c>
      <c r="S172">
        <v>2143.8229999999999</v>
      </c>
    </row>
    <row r="173" spans="17:19" x14ac:dyDescent="0.3">
      <c r="Q173">
        <v>5</v>
      </c>
      <c r="R173">
        <v>1984</v>
      </c>
      <c r="S173">
        <v>2079.29</v>
      </c>
    </row>
    <row r="174" spans="17:19" x14ac:dyDescent="0.3">
      <c r="Q174">
        <v>5</v>
      </c>
      <c r="R174">
        <v>1985</v>
      </c>
      <c r="S174">
        <v>2228.5929999999998</v>
      </c>
    </row>
    <row r="175" spans="17:19" x14ac:dyDescent="0.3">
      <c r="Q175">
        <v>5</v>
      </c>
      <c r="R175">
        <v>1986</v>
      </c>
      <c r="S175">
        <v>2190.0329999999999</v>
      </c>
    </row>
    <row r="176" spans="17:19" x14ac:dyDescent="0.3">
      <c r="Q176">
        <v>5</v>
      </c>
      <c r="R176">
        <v>1987</v>
      </c>
      <c r="S176">
        <v>2516.3290000000002</v>
      </c>
    </row>
    <row r="177" spans="17:19" x14ac:dyDescent="0.3">
      <c r="Q177">
        <v>5</v>
      </c>
      <c r="R177">
        <v>1988</v>
      </c>
      <c r="S177">
        <v>2671.4549999999999</v>
      </c>
    </row>
    <row r="178" spans="17:19" x14ac:dyDescent="0.3">
      <c r="Q178">
        <v>5</v>
      </c>
      <c r="R178">
        <v>1989</v>
      </c>
      <c r="S178">
        <v>2702.8910000000001</v>
      </c>
    </row>
    <row r="179" spans="17:19" x14ac:dyDescent="0.3">
      <c r="Q179">
        <v>5</v>
      </c>
      <c r="R179">
        <v>1990</v>
      </c>
      <c r="S179">
        <v>2691.9540000000002</v>
      </c>
    </row>
    <row r="180" spans="17:19" x14ac:dyDescent="0.3">
      <c r="Q180">
        <v>5</v>
      </c>
      <c r="R180">
        <v>1991</v>
      </c>
      <c r="S180">
        <v>2687.152</v>
      </c>
    </row>
    <row r="181" spans="17:19" x14ac:dyDescent="0.3">
      <c r="Q181">
        <v>5</v>
      </c>
      <c r="R181">
        <v>1992</v>
      </c>
      <c r="S181">
        <v>3035.9189999999999</v>
      </c>
    </row>
    <row r="182" spans="17:19" x14ac:dyDescent="0.3">
      <c r="Q182">
        <v>5</v>
      </c>
      <c r="R182">
        <v>1993</v>
      </c>
      <c r="S182">
        <v>3337.4780000000001</v>
      </c>
    </row>
    <row r="183" spans="17:19" x14ac:dyDescent="0.3">
      <c r="Q183">
        <v>5</v>
      </c>
      <c r="R183">
        <v>1994</v>
      </c>
      <c r="S183">
        <v>3628.2579999999998</v>
      </c>
    </row>
    <row r="184" spans="17:19" x14ac:dyDescent="0.3">
      <c r="Q184">
        <v>5</v>
      </c>
      <c r="R184">
        <v>1995</v>
      </c>
      <c r="S184">
        <v>3596.172</v>
      </c>
    </row>
    <row r="185" spans="17:19" x14ac:dyDescent="0.3">
      <c r="Q185">
        <v>5</v>
      </c>
      <c r="R185">
        <v>1996</v>
      </c>
      <c r="S185">
        <v>3485.1790000000001</v>
      </c>
    </row>
    <row r="186" spans="17:19" x14ac:dyDescent="0.3">
      <c r="Q186">
        <v>5</v>
      </c>
      <c r="R186">
        <v>1997</v>
      </c>
      <c r="S186">
        <v>3247.9949999999999</v>
      </c>
    </row>
    <row r="187" spans="17:19" x14ac:dyDescent="0.3">
      <c r="Q187">
        <v>5</v>
      </c>
      <c r="R187">
        <v>1998</v>
      </c>
      <c r="S187">
        <v>3116.3270000000002</v>
      </c>
    </row>
    <row r="188" spans="17:19" x14ac:dyDescent="0.3">
      <c r="Q188">
        <v>5</v>
      </c>
      <c r="R188">
        <v>1999</v>
      </c>
      <c r="S188">
        <v>3097.1619999999998</v>
      </c>
    </row>
    <row r="189" spans="17:19" x14ac:dyDescent="0.3">
      <c r="Q189">
        <v>5</v>
      </c>
      <c r="R189">
        <v>2000</v>
      </c>
      <c r="S189">
        <v>3089.7440000000001</v>
      </c>
    </row>
    <row r="190" spans="17:19" x14ac:dyDescent="0.3">
      <c r="Q190">
        <v>5</v>
      </c>
      <c r="R190">
        <v>2001</v>
      </c>
      <c r="S190">
        <v>3289.9940000000001</v>
      </c>
    </row>
    <row r="191" spans="17:19" x14ac:dyDescent="0.3">
      <c r="Q191">
        <v>5</v>
      </c>
      <c r="R191">
        <v>2002</v>
      </c>
      <c r="S191">
        <v>3513.623</v>
      </c>
    </row>
    <row r="192" spans="17:19" x14ac:dyDescent="0.3">
      <c r="Q192">
        <v>5</v>
      </c>
      <c r="R192">
        <v>2003</v>
      </c>
      <c r="S192">
        <v>3858.607</v>
      </c>
    </row>
    <row r="193" spans="17:19" x14ac:dyDescent="0.3">
      <c r="Q193">
        <v>5</v>
      </c>
      <c r="R193">
        <v>2004</v>
      </c>
      <c r="S193">
        <v>4358.0060000000003</v>
      </c>
    </row>
    <row r="194" spans="17:19" x14ac:dyDescent="0.3">
      <c r="Q194">
        <v>5</v>
      </c>
      <c r="R194">
        <v>2005</v>
      </c>
      <c r="S194">
        <v>4450.3</v>
      </c>
    </row>
    <row r="195" spans="17:19" x14ac:dyDescent="0.3">
      <c r="Q195">
        <v>5</v>
      </c>
      <c r="R195">
        <v>2006</v>
      </c>
      <c r="S195">
        <v>4415.8850000000002</v>
      </c>
    </row>
    <row r="196" spans="17:19" x14ac:dyDescent="0.3">
      <c r="Q196">
        <v>5</v>
      </c>
      <c r="R196">
        <v>2007</v>
      </c>
      <c r="S196">
        <v>4065.6979999999999</v>
      </c>
    </row>
    <row r="197" spans="17:19" x14ac:dyDescent="0.3">
      <c r="Q197">
        <v>5</v>
      </c>
      <c r="R197">
        <v>2008</v>
      </c>
      <c r="S197">
        <v>4034.7919999999999</v>
      </c>
    </row>
    <row r="198" spans="17:19" x14ac:dyDescent="0.3">
      <c r="Q198">
        <v>5</v>
      </c>
      <c r="R198">
        <v>2009</v>
      </c>
      <c r="S198">
        <v>4098.4449999999997</v>
      </c>
    </row>
    <row r="199" spans="17:19" x14ac:dyDescent="0.3">
      <c r="Q199">
        <v>5</v>
      </c>
      <c r="R199">
        <v>2010</v>
      </c>
      <c r="S199">
        <v>4003.2359999999999</v>
      </c>
    </row>
    <row r="200" spans="17:19" x14ac:dyDescent="0.3">
      <c r="Q200">
        <v>5</v>
      </c>
      <c r="R200">
        <v>2011</v>
      </c>
      <c r="S200">
        <v>3990.5949999999998</v>
      </c>
    </row>
    <row r="201" spans="17:19" x14ac:dyDescent="0.3">
      <c r="Q201">
        <v>5</v>
      </c>
      <c r="R201">
        <v>2012</v>
      </c>
      <c r="S20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9</vt:i4>
      </vt:variant>
    </vt:vector>
  </HeadingPairs>
  <TitlesOfParts>
    <vt:vector size="10" baseType="lpstr">
      <vt:lpstr>Sheet1</vt:lpstr>
      <vt:lpstr>fig 6</vt:lpstr>
      <vt:lpstr>fig 7</vt:lpstr>
      <vt:lpstr>fig 8</vt:lpstr>
      <vt:lpstr>fig 9</vt:lpstr>
      <vt:lpstr>fig 10</vt:lpstr>
      <vt:lpstr>prem % a</vt:lpstr>
      <vt:lpstr>prem % b</vt:lpstr>
      <vt:lpstr>hi a</vt:lpstr>
      <vt:lpstr>hi 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dcterms:created xsi:type="dcterms:W3CDTF">2013-10-02T14:11:07Z</dcterms:created>
  <dcterms:modified xsi:type="dcterms:W3CDTF">2015-09-01T16:27:23Z</dcterms:modified>
</cp:coreProperties>
</file>