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848" yWindow="36" windowWidth="10080" windowHeight="12384"/>
  </bookViews>
  <sheets>
    <sheet name="fig 4" sheetId="8" r:id="rId1"/>
    <sheet name="table" sheetId="3" r:id="rId2"/>
    <sheet name="earn" sheetId="1" r:id="rId3"/>
    <sheet name="earn (2)" sheetId="11" r:id="rId4"/>
  </sheets>
  <calcPr calcId="145621" iterate="1" iterateCount="1"/>
</workbook>
</file>

<file path=xl/calcChain.xml><?xml version="1.0" encoding="utf-8"?>
<calcChain xmlns="http://schemas.openxmlformats.org/spreadsheetml/2006/main">
  <c r="P4" i="1" l="1"/>
  <c r="P5" i="1"/>
  <c r="Q6" i="1"/>
  <c r="R6" i="1"/>
  <c r="S6" i="1"/>
  <c r="T6" i="1"/>
  <c r="U6" i="1"/>
  <c r="V6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D17" i="3" l="1"/>
  <c r="E17" i="3"/>
  <c r="F17" i="3"/>
  <c r="G17" i="3"/>
  <c r="H17" i="3"/>
  <c r="C17" i="3"/>
  <c r="M4" i="11"/>
  <c r="N4" i="11"/>
  <c r="O4" i="11"/>
  <c r="P4" i="11"/>
  <c r="Q4" i="11"/>
  <c r="M5" i="11"/>
  <c r="N5" i="11"/>
  <c r="O5" i="11"/>
  <c r="P5" i="11"/>
  <c r="Q5" i="11"/>
  <c r="M6" i="11"/>
  <c r="N6" i="11"/>
  <c r="O6" i="11"/>
  <c r="P6" i="11"/>
  <c r="Q6" i="11"/>
  <c r="M7" i="11"/>
  <c r="N7" i="11"/>
  <c r="O7" i="11"/>
  <c r="P7" i="11"/>
  <c r="Q7" i="11"/>
  <c r="M8" i="11"/>
  <c r="N8" i="11"/>
  <c r="O8" i="11"/>
  <c r="P8" i="11"/>
  <c r="Q8" i="11"/>
  <c r="M9" i="11"/>
  <c r="N9" i="11"/>
  <c r="O9" i="11"/>
  <c r="P9" i="11"/>
  <c r="Q9" i="11"/>
  <c r="M10" i="11"/>
  <c r="N10" i="11"/>
  <c r="O10" i="11"/>
  <c r="P10" i="11"/>
  <c r="Q10" i="11"/>
  <c r="M11" i="11"/>
  <c r="N11" i="11"/>
  <c r="O11" i="11"/>
  <c r="P11" i="11"/>
  <c r="Q11" i="11"/>
  <c r="M12" i="11"/>
  <c r="N12" i="11"/>
  <c r="O12" i="11"/>
  <c r="P12" i="11"/>
  <c r="Q12" i="11"/>
  <c r="M13" i="11"/>
  <c r="N13" i="11"/>
  <c r="O13" i="11"/>
  <c r="P13" i="11"/>
  <c r="Q13" i="11"/>
  <c r="M14" i="11"/>
  <c r="N14" i="11"/>
  <c r="O14" i="11"/>
  <c r="P14" i="11"/>
  <c r="Q14" i="11"/>
  <c r="M15" i="11"/>
  <c r="N15" i="11"/>
  <c r="O15" i="11"/>
  <c r="P15" i="11"/>
  <c r="Q15" i="11"/>
  <c r="M16" i="11"/>
  <c r="N16" i="11"/>
  <c r="O16" i="11"/>
  <c r="P16" i="11"/>
  <c r="Q16" i="11"/>
  <c r="M17" i="11"/>
  <c r="N17" i="11"/>
  <c r="O17" i="11"/>
  <c r="P17" i="11"/>
  <c r="Q17" i="11"/>
  <c r="M18" i="11"/>
  <c r="N18" i="11"/>
  <c r="O18" i="11"/>
  <c r="P18" i="11"/>
  <c r="Q18" i="11"/>
  <c r="M19" i="11"/>
  <c r="N19" i="11"/>
  <c r="O19" i="11"/>
  <c r="P19" i="11"/>
  <c r="Q19" i="11"/>
  <c r="M20" i="11"/>
  <c r="N20" i="11"/>
  <c r="O20" i="11"/>
  <c r="P20" i="11"/>
  <c r="Q20" i="11"/>
  <c r="M21" i="11"/>
  <c r="N21" i="11"/>
  <c r="O21" i="11"/>
  <c r="P21" i="11"/>
  <c r="Q21" i="11"/>
  <c r="M22" i="11"/>
  <c r="N22" i="11"/>
  <c r="O22" i="11"/>
  <c r="P22" i="11"/>
  <c r="Q22" i="11"/>
  <c r="M23" i="11"/>
  <c r="N23" i="11"/>
  <c r="O23" i="11"/>
  <c r="P23" i="11"/>
  <c r="Q23" i="11"/>
  <c r="M24" i="11"/>
  <c r="N24" i="11"/>
  <c r="O24" i="11"/>
  <c r="P24" i="11"/>
  <c r="Q24" i="11"/>
  <c r="M25" i="11"/>
  <c r="N25" i="11"/>
  <c r="O25" i="11"/>
  <c r="P25" i="11"/>
  <c r="Q25" i="11"/>
  <c r="M26" i="11"/>
  <c r="N26" i="11"/>
  <c r="O26" i="11"/>
  <c r="P26" i="11"/>
  <c r="Q26" i="11"/>
  <c r="M27" i="11"/>
  <c r="N27" i="11"/>
  <c r="O27" i="11"/>
  <c r="P27" i="11"/>
  <c r="Q27" i="11"/>
  <c r="M28" i="11"/>
  <c r="N28" i="11"/>
  <c r="O28" i="11"/>
  <c r="P28" i="11"/>
  <c r="Q28" i="11"/>
  <c r="M29" i="11"/>
  <c r="N29" i="11"/>
  <c r="O29" i="11"/>
  <c r="P29" i="11"/>
  <c r="Q29" i="11"/>
  <c r="M30" i="11"/>
  <c r="N30" i="11"/>
  <c r="O30" i="11"/>
  <c r="P30" i="11"/>
  <c r="Q30" i="11"/>
  <c r="M31" i="11"/>
  <c r="N31" i="11"/>
  <c r="O31" i="11"/>
  <c r="P31" i="11"/>
  <c r="Q31" i="11"/>
  <c r="M32" i="11"/>
  <c r="N32" i="11"/>
  <c r="O32" i="11"/>
  <c r="P32" i="11"/>
  <c r="Q32" i="11"/>
  <c r="M33" i="11"/>
  <c r="N33" i="11"/>
  <c r="O33" i="11"/>
  <c r="P33" i="11"/>
  <c r="Q33" i="11"/>
  <c r="M34" i="11"/>
  <c r="N34" i="11"/>
  <c r="O34" i="11"/>
  <c r="P34" i="11"/>
  <c r="Q34" i="11"/>
  <c r="M35" i="11"/>
  <c r="N35" i="11"/>
  <c r="O35" i="11"/>
  <c r="P35" i="11"/>
  <c r="Q35" i="11"/>
  <c r="M36" i="11"/>
  <c r="N36" i="11"/>
  <c r="O36" i="11"/>
  <c r="P36" i="11"/>
  <c r="Q36" i="11"/>
  <c r="M37" i="11"/>
  <c r="N37" i="11"/>
  <c r="O37" i="11"/>
  <c r="P37" i="11"/>
  <c r="Q37" i="11"/>
  <c r="M38" i="11"/>
  <c r="N38" i="11"/>
  <c r="O38" i="11"/>
  <c r="P38" i="11"/>
  <c r="Q38" i="11"/>
  <c r="M39" i="11"/>
  <c r="N39" i="11"/>
  <c r="O39" i="11"/>
  <c r="P39" i="11"/>
  <c r="Q39" i="11"/>
  <c r="M40" i="11"/>
  <c r="N40" i="11"/>
  <c r="O40" i="11"/>
  <c r="P40" i="11"/>
  <c r="Q40" i="11"/>
  <c r="M41" i="11"/>
  <c r="N41" i="11"/>
  <c r="O41" i="11"/>
  <c r="P41" i="11"/>
  <c r="Q41" i="11"/>
  <c r="M42" i="11"/>
  <c r="N42" i="11"/>
  <c r="O42" i="11"/>
  <c r="P42" i="11"/>
  <c r="Q42" i="11"/>
  <c r="M43" i="11"/>
  <c r="N43" i="11"/>
  <c r="O43" i="11"/>
  <c r="P43" i="11"/>
  <c r="Q43" i="11"/>
  <c r="M44" i="11"/>
  <c r="N44" i="11"/>
  <c r="O44" i="11"/>
  <c r="P44" i="11"/>
  <c r="Q44" i="11"/>
  <c r="M45" i="11"/>
  <c r="N45" i="11"/>
  <c r="O45" i="11"/>
  <c r="P45" i="11"/>
  <c r="Q45" i="11"/>
  <c r="M46" i="11"/>
  <c r="N46" i="11"/>
  <c r="O46" i="11"/>
  <c r="P46" i="11"/>
  <c r="Q46" i="11"/>
  <c r="M47" i="11"/>
  <c r="N47" i="11"/>
  <c r="O47" i="11"/>
  <c r="P47" i="11"/>
  <c r="Q47" i="11"/>
  <c r="M48" i="11"/>
  <c r="N48" i="11"/>
  <c r="O48" i="11"/>
  <c r="P48" i="11"/>
  <c r="Q48" i="11"/>
  <c r="M49" i="11"/>
  <c r="N49" i="11"/>
  <c r="O49" i="11"/>
  <c r="P49" i="11"/>
  <c r="Q49" i="11"/>
  <c r="M50" i="11"/>
  <c r="N50" i="11"/>
  <c r="O50" i="11"/>
  <c r="P50" i="11"/>
  <c r="Q50" i="11"/>
  <c r="M51" i="11"/>
  <c r="N51" i="11"/>
  <c r="O51" i="11"/>
  <c r="P51" i="11"/>
  <c r="Q51" i="11"/>
  <c r="M52" i="11"/>
  <c r="N52" i="11"/>
  <c r="O52" i="11"/>
  <c r="P52" i="11"/>
  <c r="Q52" i="11"/>
  <c r="M53" i="11"/>
  <c r="N53" i="11"/>
  <c r="O53" i="11"/>
  <c r="P53" i="11"/>
  <c r="Q53" i="11"/>
  <c r="M54" i="11"/>
  <c r="N54" i="11"/>
  <c r="O54" i="11"/>
  <c r="P54" i="11"/>
  <c r="Q54" i="11"/>
  <c r="M55" i="11"/>
  <c r="N55" i="11"/>
  <c r="O55" i="11"/>
  <c r="P55" i="11"/>
  <c r="Q55" i="11"/>
  <c r="M56" i="11"/>
  <c r="N56" i="11"/>
  <c r="O56" i="11"/>
  <c r="P56" i="11"/>
  <c r="Q56" i="11"/>
  <c r="M57" i="11"/>
  <c r="N57" i="11"/>
  <c r="O57" i="11"/>
  <c r="P57" i="11"/>
  <c r="Q57" i="11"/>
  <c r="M58" i="11"/>
  <c r="N58" i="11"/>
  <c r="O58" i="11"/>
  <c r="P58" i="11"/>
  <c r="Q58" i="11"/>
  <c r="M59" i="11"/>
  <c r="N59" i="11"/>
  <c r="O59" i="11"/>
  <c r="P59" i="11"/>
  <c r="Q59" i="11"/>
  <c r="M60" i="11"/>
  <c r="N60" i="11"/>
  <c r="O60" i="11"/>
  <c r="P60" i="11"/>
  <c r="Q60" i="11"/>
  <c r="M61" i="11"/>
  <c r="N61" i="11"/>
  <c r="O61" i="11"/>
  <c r="P61" i="11"/>
  <c r="Q61" i="11"/>
  <c r="M62" i="11"/>
  <c r="N62" i="11"/>
  <c r="O62" i="11"/>
  <c r="P62" i="11"/>
  <c r="Q62" i="11"/>
  <c r="M63" i="11"/>
  <c r="N63" i="11"/>
  <c r="O63" i="11"/>
  <c r="P63" i="11"/>
  <c r="Q63" i="11"/>
  <c r="M64" i="11"/>
  <c r="N64" i="11"/>
  <c r="O64" i="11"/>
  <c r="P64" i="11"/>
  <c r="Q64" i="11"/>
  <c r="M65" i="11"/>
  <c r="N65" i="11"/>
  <c r="O65" i="11"/>
  <c r="P65" i="11"/>
  <c r="Q65" i="11"/>
  <c r="M66" i="11"/>
  <c r="N66" i="11"/>
  <c r="O66" i="11"/>
  <c r="P66" i="11"/>
  <c r="Q66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4" i="11"/>
  <c r="F74" i="1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B7" i="11"/>
  <c r="B5" i="11"/>
  <c r="B4" i="11" s="1"/>
  <c r="H110" i="11"/>
  <c r="I104" i="11"/>
  <c r="G19" i="3" l="1"/>
  <c r="D19" i="3"/>
  <c r="H19" i="3"/>
  <c r="E19" i="3"/>
  <c r="F19" i="3"/>
  <c r="I110" i="11"/>
  <c r="D6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J68" i="11"/>
  <c r="I68" i="11"/>
  <c r="H68" i="11"/>
  <c r="G68" i="11"/>
  <c r="F68" i="11"/>
  <c r="E68" i="11"/>
  <c r="C7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C5" i="11"/>
  <c r="J6" i="1"/>
  <c r="H68" i="1"/>
  <c r="G68" i="1"/>
  <c r="H70" i="1" s="1"/>
  <c r="F68" i="1"/>
  <c r="D68" i="1"/>
  <c r="C68" i="1"/>
  <c r="C8" i="3" s="1"/>
  <c r="E68" i="1"/>
  <c r="B5" i="1"/>
  <c r="J5" i="1" l="1"/>
  <c r="R5" i="1"/>
  <c r="V5" i="1"/>
  <c r="T5" i="1"/>
  <c r="U5" i="1"/>
  <c r="Q5" i="1"/>
  <c r="S5" i="1"/>
  <c r="E70" i="1"/>
  <c r="G70" i="1"/>
  <c r="F70" i="1"/>
  <c r="B4" i="1"/>
  <c r="C4" i="11"/>
  <c r="B18" i="1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D5" i="11"/>
  <c r="D7" i="11"/>
  <c r="C8" i="11"/>
  <c r="J4" i="1" l="1"/>
  <c r="Q4" i="1"/>
  <c r="U4" i="1"/>
  <c r="V4" i="1"/>
  <c r="R4" i="1"/>
  <c r="S4" i="1"/>
  <c r="T4" i="1"/>
  <c r="D8" i="11"/>
  <c r="D4" i="11"/>
  <c r="C9" i="11"/>
  <c r="D8" i="3"/>
  <c r="E8" i="3"/>
  <c r="F8" i="3"/>
  <c r="G8" i="3"/>
  <c r="K6" i="1"/>
  <c r="B7" i="1"/>
  <c r="L6" i="1"/>
  <c r="M6" i="1"/>
  <c r="N6" i="1"/>
  <c r="O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Q7" i="1" l="1"/>
  <c r="U7" i="1"/>
  <c r="V7" i="1"/>
  <c r="R7" i="1"/>
  <c r="S7" i="1"/>
  <c r="T7" i="1"/>
  <c r="B8" i="1"/>
  <c r="J7" i="1"/>
  <c r="D9" i="11"/>
  <c r="C10" i="11"/>
  <c r="E11" i="3"/>
  <c r="D11" i="3"/>
  <c r="K7" i="1"/>
  <c r="N8" i="1"/>
  <c r="L8" i="1"/>
  <c r="O8" i="1"/>
  <c r="L7" i="1"/>
  <c r="O7" i="1"/>
  <c r="N7" i="1"/>
  <c r="M7" i="1"/>
  <c r="G11" i="3"/>
  <c r="F11" i="3"/>
  <c r="H8" i="3"/>
  <c r="H11" i="3" s="1"/>
  <c r="J8" i="1" l="1"/>
  <c r="R8" i="1"/>
  <c r="V8" i="1"/>
  <c r="T8" i="1"/>
  <c r="U8" i="1"/>
  <c r="S8" i="1"/>
  <c r="Q8" i="1"/>
  <c r="M8" i="1"/>
  <c r="B9" i="1"/>
  <c r="K8" i="1"/>
  <c r="D10" i="11"/>
  <c r="C11" i="11"/>
  <c r="N9" i="1"/>
  <c r="J9" i="1" l="1"/>
  <c r="S9" i="1"/>
  <c r="R9" i="1"/>
  <c r="T9" i="1"/>
  <c r="V9" i="1"/>
  <c r="Q9" i="1"/>
  <c r="U9" i="1"/>
  <c r="K9" i="1"/>
  <c r="B10" i="1"/>
  <c r="L9" i="1"/>
  <c r="O9" i="1"/>
  <c r="M9" i="1"/>
  <c r="D11" i="11"/>
  <c r="C12" i="11"/>
  <c r="N10" i="1"/>
  <c r="K10" i="1"/>
  <c r="L10" i="1"/>
  <c r="O10" i="1"/>
  <c r="J10" i="1" l="1"/>
  <c r="T10" i="1"/>
  <c r="Q10" i="1"/>
  <c r="V10" i="1"/>
  <c r="R10" i="1"/>
  <c r="S10" i="1"/>
  <c r="U10" i="1"/>
  <c r="M10" i="1"/>
  <c r="B11" i="1"/>
  <c r="D12" i="11"/>
  <c r="C13" i="11"/>
  <c r="O11" i="1"/>
  <c r="B12" i="1"/>
  <c r="M11" i="1"/>
  <c r="N11" i="1"/>
  <c r="L11" i="1"/>
  <c r="K11" i="1"/>
  <c r="J12" i="1" l="1"/>
  <c r="R12" i="1"/>
  <c r="V12" i="1"/>
  <c r="S12" i="1"/>
  <c r="T12" i="1"/>
  <c r="Q12" i="1"/>
  <c r="U12" i="1"/>
  <c r="J11" i="1"/>
  <c r="Q11" i="1"/>
  <c r="U11" i="1"/>
  <c r="T11" i="1"/>
  <c r="V11" i="1"/>
  <c r="S11" i="1"/>
  <c r="R11" i="1"/>
  <c r="D13" i="11"/>
  <c r="C14" i="11"/>
  <c r="L12" i="1"/>
  <c r="N12" i="1"/>
  <c r="M12" i="1"/>
  <c r="O12" i="1"/>
  <c r="B13" i="1"/>
  <c r="K12" i="1"/>
  <c r="J13" i="1" l="1"/>
  <c r="S13" i="1"/>
  <c r="Q13" i="1"/>
  <c r="V13" i="1"/>
  <c r="R13" i="1"/>
  <c r="T13" i="1"/>
  <c r="U13" i="1"/>
  <c r="D14" i="11"/>
  <c r="C15" i="11"/>
  <c r="L13" i="1"/>
  <c r="K13" i="1"/>
  <c r="M13" i="1"/>
  <c r="N13" i="1"/>
  <c r="B14" i="1"/>
  <c r="O13" i="1"/>
  <c r="J14" i="1" l="1"/>
  <c r="T14" i="1"/>
  <c r="U14" i="1"/>
  <c r="Q14" i="1"/>
  <c r="V14" i="1"/>
  <c r="S14" i="1"/>
  <c r="R14" i="1"/>
  <c r="D15" i="11"/>
  <c r="C16" i="11"/>
  <c r="N14" i="1"/>
  <c r="M14" i="1"/>
  <c r="O14" i="1"/>
  <c r="K14" i="1"/>
  <c r="B15" i="1"/>
  <c r="L14" i="1"/>
  <c r="J15" i="1" l="1"/>
  <c r="Q15" i="1"/>
  <c r="U15" i="1"/>
  <c r="S15" i="1"/>
  <c r="T15" i="1"/>
  <c r="R15" i="1"/>
  <c r="V15" i="1"/>
  <c r="D16" i="11"/>
  <c r="C17" i="11"/>
  <c r="M15" i="1"/>
  <c r="N15" i="1"/>
  <c r="B16" i="1"/>
  <c r="K15" i="1"/>
  <c r="L15" i="1"/>
  <c r="O15" i="1"/>
  <c r="J16" i="1" l="1"/>
  <c r="R16" i="1"/>
  <c r="V16" i="1"/>
  <c r="Q16" i="1"/>
  <c r="S16" i="1"/>
  <c r="T16" i="1"/>
  <c r="U16" i="1"/>
  <c r="D17" i="11"/>
  <c r="C18" i="11"/>
  <c r="O16" i="1"/>
  <c r="B17" i="1"/>
  <c r="L16" i="1"/>
  <c r="M16" i="1"/>
  <c r="N16" i="1"/>
  <c r="K16" i="1"/>
  <c r="J17" i="1" l="1"/>
  <c r="S17" i="1"/>
  <c r="U17" i="1"/>
  <c r="Q17" i="1"/>
  <c r="V17" i="1"/>
  <c r="T17" i="1"/>
  <c r="R17" i="1"/>
  <c r="D18" i="11"/>
  <c r="C19" i="11"/>
  <c r="B18" i="1"/>
  <c r="L17" i="1"/>
  <c r="O17" i="1"/>
  <c r="N17" i="1"/>
  <c r="M17" i="1"/>
  <c r="K17" i="1"/>
  <c r="J18" i="1" l="1"/>
  <c r="T18" i="1"/>
  <c r="S18" i="1"/>
  <c r="U18" i="1"/>
  <c r="V18" i="1"/>
  <c r="Q18" i="1"/>
  <c r="R18" i="1"/>
  <c r="D19" i="11"/>
  <c r="C20" i="11"/>
  <c r="L18" i="1"/>
  <c r="K18" i="1"/>
  <c r="O18" i="1"/>
  <c r="M18" i="1"/>
  <c r="N18" i="1"/>
  <c r="B19" i="1"/>
  <c r="J19" i="1" l="1"/>
  <c r="Q19" i="1"/>
  <c r="U19" i="1"/>
  <c r="R19" i="1"/>
  <c r="S19" i="1"/>
  <c r="T19" i="1"/>
  <c r="V19" i="1"/>
  <c r="D20" i="11"/>
  <c r="C21" i="11"/>
  <c r="K19" i="1"/>
  <c r="O19" i="1"/>
  <c r="B20" i="1"/>
  <c r="L19" i="1"/>
  <c r="N19" i="1"/>
  <c r="M19" i="1"/>
  <c r="J20" i="1" l="1"/>
  <c r="R20" i="1"/>
  <c r="V20" i="1"/>
  <c r="U20" i="1"/>
  <c r="Q20" i="1"/>
  <c r="T20" i="1"/>
  <c r="S20" i="1"/>
  <c r="D21" i="11"/>
  <c r="C22" i="11"/>
  <c r="L20" i="1"/>
  <c r="N20" i="1"/>
  <c r="K20" i="1"/>
  <c r="O20" i="1"/>
  <c r="B21" i="1"/>
  <c r="M20" i="1"/>
  <c r="J21" i="1" l="1"/>
  <c r="S21" i="1"/>
  <c r="T21" i="1"/>
  <c r="U21" i="1"/>
  <c r="Q21" i="1"/>
  <c r="R21" i="1"/>
  <c r="V21" i="1"/>
  <c r="D22" i="11"/>
  <c r="C23" i="11"/>
  <c r="K21" i="1"/>
  <c r="O21" i="1"/>
  <c r="M21" i="1"/>
  <c r="N21" i="1"/>
  <c r="L21" i="1"/>
  <c r="B22" i="1"/>
  <c r="J22" i="1" l="1"/>
  <c r="T22" i="1"/>
  <c r="R22" i="1"/>
  <c r="S22" i="1"/>
  <c r="Q22" i="1"/>
  <c r="U22" i="1"/>
  <c r="V22" i="1"/>
  <c r="D23" i="11"/>
  <c r="C24" i="11"/>
  <c r="L22" i="1"/>
  <c r="O22" i="1"/>
  <c r="K22" i="1"/>
  <c r="M22" i="1"/>
  <c r="B23" i="1"/>
  <c r="N22" i="1"/>
  <c r="J23" i="1" l="1"/>
  <c r="Q23" i="1"/>
  <c r="U23" i="1"/>
  <c r="V23" i="1"/>
  <c r="R23" i="1"/>
  <c r="T23" i="1"/>
  <c r="S23" i="1"/>
  <c r="D24" i="11"/>
  <c r="C25" i="11"/>
  <c r="O23" i="1"/>
  <c r="B24" i="1"/>
  <c r="N23" i="1"/>
  <c r="K23" i="1"/>
  <c r="M23" i="1"/>
  <c r="L23" i="1"/>
  <c r="J24" i="1" l="1"/>
  <c r="R24" i="1"/>
  <c r="V24" i="1"/>
  <c r="T24" i="1"/>
  <c r="U24" i="1"/>
  <c r="Q24" i="1"/>
  <c r="S24" i="1"/>
  <c r="D25" i="11"/>
  <c r="C26" i="11"/>
  <c r="B25" i="1"/>
  <c r="K24" i="1"/>
  <c r="L24" i="1"/>
  <c r="M24" i="1"/>
  <c r="O24" i="1"/>
  <c r="N24" i="1"/>
  <c r="J25" i="1" l="1"/>
  <c r="S25" i="1"/>
  <c r="R25" i="1"/>
  <c r="T25" i="1"/>
  <c r="Q25" i="1"/>
  <c r="U25" i="1"/>
  <c r="V25" i="1"/>
  <c r="D26" i="11"/>
  <c r="C27" i="11"/>
  <c r="M25" i="1"/>
  <c r="O25" i="1"/>
  <c r="L25" i="1"/>
  <c r="N25" i="1"/>
  <c r="B26" i="1"/>
  <c r="K25" i="1"/>
  <c r="J26" i="1" l="1"/>
  <c r="T26" i="1"/>
  <c r="Q26" i="1"/>
  <c r="V26" i="1"/>
  <c r="R26" i="1"/>
  <c r="U26" i="1"/>
  <c r="S26" i="1"/>
  <c r="D27" i="11"/>
  <c r="C28" i="11"/>
  <c r="B27" i="1"/>
  <c r="N26" i="1"/>
  <c r="K26" i="1"/>
  <c r="L26" i="1"/>
  <c r="O26" i="1"/>
  <c r="M26" i="1"/>
  <c r="J27" i="1" l="1"/>
  <c r="Q27" i="1"/>
  <c r="U27" i="1"/>
  <c r="T27" i="1"/>
  <c r="V27" i="1"/>
  <c r="R27" i="1"/>
  <c r="S27" i="1"/>
  <c r="D28" i="11"/>
  <c r="C29" i="11"/>
  <c r="B28" i="1"/>
  <c r="M27" i="1"/>
  <c r="K27" i="1"/>
  <c r="L27" i="1"/>
  <c r="N27" i="1"/>
  <c r="O27" i="1"/>
  <c r="J28" i="1" l="1"/>
  <c r="R28" i="1"/>
  <c r="V28" i="1"/>
  <c r="S28" i="1"/>
  <c r="T28" i="1"/>
  <c r="Q28" i="1"/>
  <c r="U28" i="1"/>
  <c r="D29" i="11"/>
  <c r="C30" i="11"/>
  <c r="K28" i="1"/>
  <c r="B29" i="1"/>
  <c r="O28" i="1"/>
  <c r="L28" i="1"/>
  <c r="M28" i="1"/>
  <c r="N28" i="1"/>
  <c r="J29" i="1" l="1"/>
  <c r="S29" i="1"/>
  <c r="Q29" i="1"/>
  <c r="V29" i="1"/>
  <c r="R29" i="1"/>
  <c r="U29" i="1"/>
  <c r="T29" i="1"/>
  <c r="D30" i="11"/>
  <c r="C31" i="11"/>
  <c r="L29" i="1"/>
  <c r="M29" i="1"/>
  <c r="N29" i="1"/>
  <c r="B30" i="1"/>
  <c r="K29" i="1"/>
  <c r="O29" i="1"/>
  <c r="J30" i="1" l="1"/>
  <c r="T30" i="1"/>
  <c r="U30" i="1"/>
  <c r="Q30" i="1"/>
  <c r="V30" i="1"/>
  <c r="R30" i="1"/>
  <c r="S30" i="1"/>
  <c r="D31" i="11"/>
  <c r="C32" i="11"/>
  <c r="O30" i="1"/>
  <c r="B31" i="1"/>
  <c r="N30" i="1"/>
  <c r="K30" i="1"/>
  <c r="L30" i="1"/>
  <c r="M30" i="1"/>
  <c r="J31" i="1" l="1"/>
  <c r="Q31" i="1"/>
  <c r="U31" i="1"/>
  <c r="S31" i="1"/>
  <c r="T31" i="1"/>
  <c r="R31" i="1"/>
  <c r="V31" i="1"/>
  <c r="D32" i="11"/>
  <c r="C33" i="11"/>
  <c r="M31" i="1"/>
  <c r="K31" i="1"/>
  <c r="N31" i="1"/>
  <c r="O31" i="1"/>
  <c r="B32" i="1"/>
  <c r="L31" i="1"/>
  <c r="J32" i="1" l="1"/>
  <c r="R32" i="1"/>
  <c r="V32" i="1"/>
  <c r="Q32" i="1"/>
  <c r="S32" i="1"/>
  <c r="U32" i="1"/>
  <c r="T32" i="1"/>
  <c r="D33" i="11"/>
  <c r="C34" i="11"/>
  <c r="B33" i="1"/>
  <c r="N32" i="1"/>
  <c r="O32" i="1"/>
  <c r="M32" i="1"/>
  <c r="L32" i="1"/>
  <c r="K32" i="1"/>
  <c r="J33" i="1" l="1"/>
  <c r="S33" i="1"/>
  <c r="U33" i="1"/>
  <c r="Q33" i="1"/>
  <c r="V33" i="1"/>
  <c r="R33" i="1"/>
  <c r="T33" i="1"/>
  <c r="D34" i="11"/>
  <c r="C35" i="11"/>
  <c r="M33" i="1"/>
  <c r="L33" i="1"/>
  <c r="B34" i="1"/>
  <c r="K33" i="1"/>
  <c r="O33" i="1"/>
  <c r="N33" i="1"/>
  <c r="J34" i="1" l="1"/>
  <c r="T34" i="1"/>
  <c r="S34" i="1"/>
  <c r="U34" i="1"/>
  <c r="R34" i="1"/>
  <c r="Q34" i="1"/>
  <c r="V34" i="1"/>
  <c r="D35" i="11"/>
  <c r="C36" i="11"/>
  <c r="B35" i="1"/>
  <c r="M34" i="1"/>
  <c r="K34" i="1"/>
  <c r="N34" i="1"/>
  <c r="L34" i="1"/>
  <c r="O34" i="1"/>
  <c r="J35" i="1" l="1"/>
  <c r="Q35" i="1"/>
  <c r="U35" i="1"/>
  <c r="R35" i="1"/>
  <c r="S35" i="1"/>
  <c r="V35" i="1"/>
  <c r="T35" i="1"/>
  <c r="D36" i="11"/>
  <c r="C37" i="11"/>
  <c r="K35" i="1"/>
  <c r="M35" i="1"/>
  <c r="O35" i="1"/>
  <c r="N35" i="1"/>
  <c r="B36" i="1"/>
  <c r="L35" i="1"/>
  <c r="J36" i="1" l="1"/>
  <c r="R36" i="1"/>
  <c r="V36" i="1"/>
  <c r="U36" i="1"/>
  <c r="Q36" i="1"/>
  <c r="S36" i="1"/>
  <c r="T36" i="1"/>
  <c r="D37" i="11"/>
  <c r="C38" i="11"/>
  <c r="O36" i="1"/>
  <c r="N36" i="1"/>
  <c r="K36" i="1"/>
  <c r="M36" i="1"/>
  <c r="B37" i="1"/>
  <c r="L36" i="1"/>
  <c r="J37" i="1" l="1"/>
  <c r="S37" i="1"/>
  <c r="T37" i="1"/>
  <c r="U37" i="1"/>
  <c r="R37" i="1"/>
  <c r="Q37" i="1"/>
  <c r="V37" i="1"/>
  <c r="D38" i="11"/>
  <c r="C39" i="11"/>
  <c r="L37" i="1"/>
  <c r="B38" i="1"/>
  <c r="O37" i="1"/>
  <c r="M37" i="1"/>
  <c r="N37" i="1"/>
  <c r="K37" i="1"/>
  <c r="J38" i="1" l="1"/>
  <c r="T38" i="1"/>
  <c r="R38" i="1"/>
  <c r="S38" i="1"/>
  <c r="V38" i="1"/>
  <c r="Q38" i="1"/>
  <c r="U38" i="1"/>
  <c r="D39" i="11"/>
  <c r="C40" i="11"/>
  <c r="M38" i="1"/>
  <c r="B39" i="1"/>
  <c r="O38" i="1"/>
  <c r="L38" i="1"/>
  <c r="N38" i="1"/>
  <c r="K38" i="1"/>
  <c r="J39" i="1" l="1"/>
  <c r="Q39" i="1"/>
  <c r="U39" i="1"/>
  <c r="V39" i="1"/>
  <c r="R39" i="1"/>
  <c r="S39" i="1"/>
  <c r="T39" i="1"/>
  <c r="D40" i="11"/>
  <c r="C41" i="11"/>
  <c r="M39" i="1"/>
  <c r="K39" i="1"/>
  <c r="N39" i="1"/>
  <c r="O39" i="1"/>
  <c r="L39" i="1"/>
  <c r="B40" i="1"/>
  <c r="J40" i="1" l="1"/>
  <c r="R40" i="1"/>
  <c r="V40" i="1"/>
  <c r="T40" i="1"/>
  <c r="U40" i="1"/>
  <c r="S40" i="1"/>
  <c r="Q40" i="1"/>
  <c r="D41" i="11"/>
  <c r="C42" i="11"/>
  <c r="B41" i="1"/>
  <c r="O40" i="1"/>
  <c r="L40" i="1"/>
  <c r="K40" i="1"/>
  <c r="M40" i="1"/>
  <c r="N40" i="1"/>
  <c r="J41" i="1" l="1"/>
  <c r="S41" i="1"/>
  <c r="R41" i="1"/>
  <c r="T41" i="1"/>
  <c r="V41" i="1"/>
  <c r="U41" i="1"/>
  <c r="Q41" i="1"/>
  <c r="D42" i="11"/>
  <c r="C43" i="11"/>
  <c r="B42" i="1"/>
  <c r="M41" i="1"/>
  <c r="N41" i="1"/>
  <c r="O41" i="1"/>
  <c r="L41" i="1"/>
  <c r="K41" i="1"/>
  <c r="J42" i="1" l="1"/>
  <c r="T42" i="1"/>
  <c r="Q42" i="1"/>
  <c r="V42" i="1"/>
  <c r="R42" i="1"/>
  <c r="S42" i="1"/>
  <c r="U42" i="1"/>
  <c r="D43" i="11"/>
  <c r="C44" i="11"/>
  <c r="B43" i="1"/>
  <c r="N42" i="1"/>
  <c r="K42" i="1"/>
  <c r="L42" i="1"/>
  <c r="O42" i="1"/>
  <c r="M42" i="1"/>
  <c r="J43" i="1" l="1"/>
  <c r="Q43" i="1"/>
  <c r="U43" i="1"/>
  <c r="T43" i="1"/>
  <c r="V43" i="1"/>
  <c r="S43" i="1"/>
  <c r="R43" i="1"/>
  <c r="D44" i="11"/>
  <c r="C45" i="11"/>
  <c r="K43" i="1"/>
  <c r="M43" i="1"/>
  <c r="O43" i="1"/>
  <c r="L43" i="1"/>
  <c r="B44" i="1"/>
  <c r="N43" i="1"/>
  <c r="J44" i="1" l="1"/>
  <c r="R44" i="1"/>
  <c r="V44" i="1"/>
  <c r="S44" i="1"/>
  <c r="T44" i="1"/>
  <c r="U44" i="1"/>
  <c r="Q44" i="1"/>
  <c r="D45" i="11"/>
  <c r="C46" i="11"/>
  <c r="B45" i="1"/>
  <c r="M44" i="1"/>
  <c r="K44" i="1"/>
  <c r="O44" i="1"/>
  <c r="N44" i="1"/>
  <c r="L44" i="1"/>
  <c r="J45" i="1" l="1"/>
  <c r="S45" i="1"/>
  <c r="Q45" i="1"/>
  <c r="V45" i="1"/>
  <c r="R45" i="1"/>
  <c r="T45" i="1"/>
  <c r="U45" i="1"/>
  <c r="D46" i="11"/>
  <c r="C47" i="11"/>
  <c r="L45" i="1"/>
  <c r="M45" i="1"/>
  <c r="O45" i="1"/>
  <c r="N45" i="1"/>
  <c r="B46" i="1"/>
  <c r="K45" i="1"/>
  <c r="J46" i="1" l="1"/>
  <c r="T46" i="1"/>
  <c r="U46" i="1"/>
  <c r="Q46" i="1"/>
  <c r="V46" i="1"/>
  <c r="S46" i="1"/>
  <c r="R46" i="1"/>
  <c r="D47" i="11"/>
  <c r="C48" i="11"/>
  <c r="B47" i="1"/>
  <c r="K46" i="1"/>
  <c r="M46" i="1"/>
  <c r="L46" i="1"/>
  <c r="N46" i="1"/>
  <c r="O46" i="1"/>
  <c r="J47" i="1" l="1"/>
  <c r="Q47" i="1"/>
  <c r="U47" i="1"/>
  <c r="S47" i="1"/>
  <c r="T47" i="1"/>
  <c r="V47" i="1"/>
  <c r="R47" i="1"/>
  <c r="D48" i="11"/>
  <c r="C49" i="11"/>
  <c r="M47" i="1"/>
  <c r="N47" i="1"/>
  <c r="K47" i="1"/>
  <c r="O47" i="1"/>
  <c r="B48" i="1"/>
  <c r="L47" i="1"/>
  <c r="J48" i="1" l="1"/>
  <c r="R48" i="1"/>
  <c r="V48" i="1"/>
  <c r="Q48" i="1"/>
  <c r="S48" i="1"/>
  <c r="T48" i="1"/>
  <c r="U48" i="1"/>
  <c r="D49" i="11"/>
  <c r="C50" i="11"/>
  <c r="L48" i="1"/>
  <c r="N48" i="1"/>
  <c r="K48" i="1"/>
  <c r="O48" i="1"/>
  <c r="B49" i="1"/>
  <c r="M48" i="1"/>
  <c r="J49" i="1" l="1"/>
  <c r="S49" i="1"/>
  <c r="U49" i="1"/>
  <c r="Q49" i="1"/>
  <c r="V49" i="1"/>
  <c r="T49" i="1"/>
  <c r="R49" i="1"/>
  <c r="D50" i="11"/>
  <c r="C51" i="11"/>
  <c r="L49" i="1"/>
  <c r="M49" i="1"/>
  <c r="O49" i="1"/>
  <c r="K49" i="1"/>
  <c r="B50" i="1"/>
  <c r="N49" i="1"/>
  <c r="J50" i="1" l="1"/>
  <c r="T50" i="1"/>
  <c r="S50" i="1"/>
  <c r="U50" i="1"/>
  <c r="V50" i="1"/>
  <c r="Q50" i="1"/>
  <c r="R50" i="1"/>
  <c r="D51" i="11"/>
  <c r="C52" i="11"/>
  <c r="O50" i="1"/>
  <c r="B51" i="1"/>
  <c r="N50" i="1"/>
  <c r="L50" i="1"/>
  <c r="M50" i="1"/>
  <c r="K50" i="1"/>
  <c r="J51" i="1" l="1"/>
  <c r="Q51" i="1"/>
  <c r="U51" i="1"/>
  <c r="R51" i="1"/>
  <c r="S51" i="1"/>
  <c r="T51" i="1"/>
  <c r="V51" i="1"/>
  <c r="D52" i="11"/>
  <c r="C53" i="11"/>
  <c r="M51" i="1"/>
  <c r="K51" i="1"/>
  <c r="L51" i="1"/>
  <c r="N51" i="1"/>
  <c r="B52" i="1"/>
  <c r="O51" i="1"/>
  <c r="J52" i="1" l="1"/>
  <c r="R52" i="1"/>
  <c r="V52" i="1"/>
  <c r="U52" i="1"/>
  <c r="Q52" i="1"/>
  <c r="T52" i="1"/>
  <c r="S52" i="1"/>
  <c r="D53" i="11"/>
  <c r="C54" i="11"/>
  <c r="K52" i="1"/>
  <c r="B53" i="1"/>
  <c r="L52" i="1"/>
  <c r="O52" i="1"/>
  <c r="M52" i="1"/>
  <c r="N52" i="1"/>
  <c r="J53" i="1" l="1"/>
  <c r="S53" i="1"/>
  <c r="T53" i="1"/>
  <c r="V53" i="1"/>
  <c r="U53" i="1"/>
  <c r="Q53" i="1"/>
  <c r="R53" i="1"/>
  <c r="D54" i="11"/>
  <c r="C55" i="11"/>
  <c r="L53" i="1"/>
  <c r="B54" i="1"/>
  <c r="M53" i="1"/>
  <c r="N53" i="1"/>
  <c r="K53" i="1"/>
  <c r="O53" i="1"/>
  <c r="J54" i="1" l="1"/>
  <c r="T54" i="1"/>
  <c r="Q54" i="1"/>
  <c r="U54" i="1"/>
  <c r="V54" i="1"/>
  <c r="R54" i="1"/>
  <c r="S54" i="1"/>
  <c r="D55" i="11"/>
  <c r="C56" i="11"/>
  <c r="L54" i="1"/>
  <c r="K54" i="1"/>
  <c r="B55" i="1"/>
  <c r="M54" i="1"/>
  <c r="O54" i="1"/>
  <c r="N54" i="1"/>
  <c r="J55" i="1" l="1"/>
  <c r="Q55" i="1"/>
  <c r="U55" i="1"/>
  <c r="R55" i="1"/>
  <c r="V55" i="1"/>
  <c r="S55" i="1"/>
  <c r="T55" i="1"/>
  <c r="D56" i="11"/>
  <c r="C57" i="11"/>
  <c r="M55" i="1"/>
  <c r="N55" i="1"/>
  <c r="B56" i="1"/>
  <c r="K55" i="1"/>
  <c r="O55" i="1"/>
  <c r="L55" i="1"/>
  <c r="J56" i="1" l="1"/>
  <c r="R56" i="1"/>
  <c r="V56" i="1"/>
  <c r="S56" i="1"/>
  <c r="Q56" i="1"/>
  <c r="T56" i="1"/>
  <c r="U56" i="1"/>
  <c r="D57" i="11"/>
  <c r="C58" i="11"/>
  <c r="B57" i="1"/>
  <c r="M56" i="1"/>
  <c r="L56" i="1"/>
  <c r="K56" i="1"/>
  <c r="O56" i="1"/>
  <c r="N56" i="1"/>
  <c r="J57" i="1" l="1"/>
  <c r="S57" i="1"/>
  <c r="T57" i="1"/>
  <c r="R57" i="1"/>
  <c r="Q57" i="1"/>
  <c r="U57" i="1"/>
  <c r="V57" i="1"/>
  <c r="D58" i="11"/>
  <c r="C59" i="11"/>
  <c r="O57" i="1"/>
  <c r="K57" i="1"/>
  <c r="L57" i="1"/>
  <c r="N57" i="1"/>
  <c r="M57" i="1"/>
  <c r="B58" i="1"/>
  <c r="J58" i="1" l="1"/>
  <c r="T58" i="1"/>
  <c r="Q58" i="1"/>
  <c r="U58" i="1"/>
  <c r="S58" i="1"/>
  <c r="V58" i="1"/>
  <c r="R58" i="1"/>
  <c r="D59" i="11"/>
  <c r="C60" i="11"/>
  <c r="N58" i="1"/>
  <c r="O58" i="1"/>
  <c r="M58" i="1"/>
  <c r="B59" i="1"/>
  <c r="K58" i="1"/>
  <c r="L58" i="1"/>
  <c r="J59" i="1" l="1"/>
  <c r="Q59" i="1"/>
  <c r="U59" i="1"/>
  <c r="R59" i="1"/>
  <c r="V59" i="1"/>
  <c r="T59" i="1"/>
  <c r="S59" i="1"/>
  <c r="D60" i="11"/>
  <c r="C61" i="11"/>
  <c r="B60" i="1"/>
  <c r="N59" i="1"/>
  <c r="K59" i="1"/>
  <c r="M59" i="1"/>
  <c r="L59" i="1"/>
  <c r="O59" i="1"/>
  <c r="J60" i="1" l="1"/>
  <c r="R60" i="1"/>
  <c r="V60" i="1"/>
  <c r="S60" i="1"/>
  <c r="U60" i="1"/>
  <c r="T60" i="1"/>
  <c r="Q60" i="1"/>
  <c r="D61" i="11"/>
  <c r="C62" i="11"/>
  <c r="B61" i="1"/>
  <c r="K60" i="1"/>
  <c r="L60" i="1"/>
  <c r="M60" i="1"/>
  <c r="N60" i="1"/>
  <c r="O60" i="1"/>
  <c r="J61" i="1" l="1"/>
  <c r="S61" i="1"/>
  <c r="T61" i="1"/>
  <c r="V61" i="1"/>
  <c r="Q61" i="1"/>
  <c r="R61" i="1"/>
  <c r="U61" i="1"/>
  <c r="D62" i="11"/>
  <c r="C63" i="11"/>
  <c r="N61" i="1"/>
  <c r="M61" i="1"/>
  <c r="L61" i="1"/>
  <c r="K61" i="1"/>
  <c r="B62" i="1"/>
  <c r="O61" i="1"/>
  <c r="J62" i="1" l="1"/>
  <c r="T62" i="1"/>
  <c r="Q62" i="1"/>
  <c r="U62" i="1"/>
  <c r="V62" i="1"/>
  <c r="R62" i="1"/>
  <c r="S62" i="1"/>
  <c r="D63" i="11"/>
  <c r="C64" i="11"/>
  <c r="B63" i="1"/>
  <c r="M62" i="1"/>
  <c r="O62" i="1"/>
  <c r="L62" i="1"/>
  <c r="K62" i="1"/>
  <c r="N62" i="1"/>
  <c r="J63" i="1" l="1"/>
  <c r="Q63" i="1"/>
  <c r="U63" i="1"/>
  <c r="R63" i="1"/>
  <c r="V63" i="1"/>
  <c r="S63" i="1"/>
  <c r="T63" i="1"/>
  <c r="D64" i="11"/>
  <c r="C65" i="11"/>
  <c r="B64" i="1"/>
  <c r="N63" i="1"/>
  <c r="M63" i="1"/>
  <c r="O63" i="1"/>
  <c r="K63" i="1"/>
  <c r="L63" i="1"/>
  <c r="J64" i="1" l="1"/>
  <c r="R64" i="1"/>
  <c r="V64" i="1"/>
  <c r="S64" i="1"/>
  <c r="Q64" i="1"/>
  <c r="T64" i="1"/>
  <c r="U64" i="1"/>
  <c r="D65" i="11"/>
  <c r="C66" i="11"/>
  <c r="L64" i="1"/>
  <c r="O64" i="1"/>
  <c r="B65" i="1"/>
  <c r="M64" i="1"/>
  <c r="K64" i="1"/>
  <c r="N64" i="1"/>
  <c r="J65" i="1" l="1"/>
  <c r="S65" i="1"/>
  <c r="T65" i="1"/>
  <c r="R65" i="1"/>
  <c r="Q65" i="1"/>
  <c r="U65" i="1"/>
  <c r="V65" i="1"/>
  <c r="D66" i="11"/>
  <c r="N68" i="11"/>
  <c r="Q68" i="11"/>
  <c r="M68" i="11"/>
  <c r="P68" i="11"/>
  <c r="O68" i="11"/>
  <c r="L68" i="11"/>
  <c r="N65" i="1"/>
  <c r="M65" i="1"/>
  <c r="K65" i="1"/>
  <c r="L65" i="1"/>
  <c r="B66" i="1"/>
  <c r="O65" i="1"/>
  <c r="J66" i="1" l="1"/>
  <c r="J68" i="1" s="1"/>
  <c r="C9" i="3" s="1"/>
  <c r="Q66" i="1"/>
  <c r="Q68" i="1" s="1"/>
  <c r="U66" i="1"/>
  <c r="U68" i="1" s="1"/>
  <c r="V70" i="1" s="1"/>
  <c r="S66" i="1"/>
  <c r="S68" i="1" s="1"/>
  <c r="T66" i="1"/>
  <c r="T68" i="1" s="1"/>
  <c r="V66" i="1"/>
  <c r="V68" i="1" s="1"/>
  <c r="R66" i="1"/>
  <c r="R68" i="1" s="1"/>
  <c r="B29" i="3"/>
  <c r="B28" i="3"/>
  <c r="D28" i="3" s="1"/>
  <c r="K66" i="1"/>
  <c r="O66" i="1"/>
  <c r="M66" i="1"/>
  <c r="N66" i="1"/>
  <c r="L66" i="1"/>
  <c r="S70" i="1" l="1"/>
  <c r="T70" i="1"/>
  <c r="U70" i="1"/>
  <c r="O68" i="1"/>
  <c r="H9" i="3" s="1"/>
  <c r="N68" i="1"/>
  <c r="G9" i="3" s="1"/>
  <c r="B33" i="3" s="1"/>
  <c r="M68" i="1"/>
  <c r="F9" i="3" s="1"/>
  <c r="L68" i="1"/>
  <c r="E9" i="3" s="1"/>
  <c r="K68" i="1"/>
  <c r="L70" i="1" s="1"/>
  <c r="D9" i="3" l="1"/>
  <c r="D12" i="3" s="1"/>
  <c r="C29" i="3" s="1"/>
  <c r="E29" i="3" s="1"/>
  <c r="H12" i="3"/>
  <c r="C33" i="3" s="1"/>
  <c r="E33" i="3" s="1"/>
  <c r="D29" i="3"/>
  <c r="E12" i="3" l="1"/>
  <c r="C30" i="3" s="1"/>
  <c r="D30" i="3" s="1"/>
  <c r="B31" i="3"/>
  <c r="B30" i="3"/>
  <c r="G12" i="3"/>
  <c r="C32" i="3" s="1"/>
  <c r="E32" i="3" s="1"/>
  <c r="F12" i="3"/>
  <c r="C31" i="3" s="1"/>
  <c r="D31" i="3" s="1"/>
  <c r="B32" i="3"/>
  <c r="D33" i="3"/>
  <c r="E30" i="3"/>
  <c r="E31" i="3" l="1"/>
  <c r="D32" i="3"/>
</calcChain>
</file>

<file path=xl/sharedStrings.xml><?xml version="1.0" encoding="utf-8"?>
<sst xmlns="http://schemas.openxmlformats.org/spreadsheetml/2006/main" count="52" uniqueCount="29">
  <si>
    <t>High School</t>
  </si>
  <si>
    <t xml:space="preserve">r = </t>
  </si>
  <si>
    <t>Associate's</t>
  </si>
  <si>
    <t>Bachelor's</t>
  </si>
  <si>
    <t>Degree</t>
  </si>
  <si>
    <t>Sum</t>
  </si>
  <si>
    <t>Present Value</t>
  </si>
  <si>
    <t>Degree Premium - Sum</t>
  </si>
  <si>
    <t>Degree Premium - PV</t>
  </si>
  <si>
    <t>Present values are calculated using a 3 percent real interest rate.</t>
  </si>
  <si>
    <t>HS</t>
  </si>
  <si>
    <t>Assoc</t>
  </si>
  <si>
    <t>Bach</t>
  </si>
  <si>
    <t>Grad</t>
  </si>
  <si>
    <t>SC</t>
  </si>
  <si>
    <t>Some</t>
  </si>
  <si>
    <t>Colllege</t>
  </si>
  <si>
    <t>Graduate</t>
  </si>
  <si>
    <t>Earnings</t>
  </si>
  <si>
    <t>Estimated Lifetime Income across Education Categories</t>
  </si>
  <si>
    <t>High School Diploma</t>
  </si>
  <si>
    <t>Some College</t>
  </si>
  <si>
    <t>Associate's Degree</t>
  </si>
  <si>
    <t>Bachelor's Degree</t>
  </si>
  <si>
    <t>DO</t>
  </si>
  <si>
    <t>drop out</t>
  </si>
  <si>
    <t>Advanced Degree</t>
  </si>
  <si>
    <t>Less than High School Diploma</t>
  </si>
  <si>
    <t>w/ earnings growth = 0.633%/yr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</si>
</sst>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000"/>
    <numFmt numFmtId="167" formatCode="0.000"/>
    <numFmt numFmtId="168" formatCode="0.00000"/>
  </numFmts>
  <fonts count="11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" fontId="3" fillId="0" borderId="0" xfId="0" applyNumberFormat="1" applyFont="1"/>
    <xf numFmtId="164" fontId="3" fillId="0" borderId="0" xfId="1" applyNumberFormat="1" applyFont="1"/>
    <xf numFmtId="0" fontId="6" fillId="0" borderId="0" xfId="2" applyFont="1"/>
    <xf numFmtId="0" fontId="4" fillId="0" borderId="0" xfId="2"/>
    <xf numFmtId="0" fontId="6" fillId="0" borderId="1" xfId="2" applyFont="1" applyBorder="1"/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/>
    <xf numFmtId="165" fontId="6" fillId="0" borderId="0" xfId="1" applyNumberFormat="1" applyFont="1"/>
    <xf numFmtId="165" fontId="6" fillId="0" borderId="0" xfId="2" applyNumberFormat="1" applyFont="1"/>
    <xf numFmtId="10" fontId="6" fillId="0" borderId="0" xfId="3" applyNumberFormat="1" applyFont="1"/>
    <xf numFmtId="164" fontId="6" fillId="0" borderId="1" xfId="1" applyNumberFormat="1" applyFont="1" applyBorder="1"/>
    <xf numFmtId="164" fontId="6" fillId="0" borderId="0" xfId="1" applyNumberFormat="1" applyFont="1"/>
    <xf numFmtId="0" fontId="8" fillId="0" borderId="0" xfId="2" applyFont="1"/>
    <xf numFmtId="0" fontId="9" fillId="0" borderId="0" xfId="2" applyFont="1"/>
    <xf numFmtId="9" fontId="6" fillId="0" borderId="0" xfId="3" applyFont="1"/>
    <xf numFmtId="166" fontId="6" fillId="0" borderId="0" xfId="2" applyNumberFormat="1" applyFont="1"/>
    <xf numFmtId="166" fontId="3" fillId="0" borderId="0" xfId="0" applyNumberFormat="1" applyFont="1"/>
    <xf numFmtId="2" fontId="3" fillId="0" borderId="0" xfId="1" applyNumberFormat="1" applyFont="1"/>
    <xf numFmtId="1" fontId="3" fillId="0" borderId="0" xfId="1" applyNumberFormat="1" applyFont="1"/>
    <xf numFmtId="1" fontId="0" fillId="0" borderId="0" xfId="0" applyNumberFormat="1"/>
    <xf numFmtId="167" fontId="0" fillId="0" borderId="0" xfId="0" applyNumberFormat="1"/>
    <xf numFmtId="37" fontId="3" fillId="0" borderId="0" xfId="1" applyNumberFormat="1" applyFont="1"/>
    <xf numFmtId="0" fontId="10" fillId="0" borderId="0" xfId="0" applyFont="1"/>
    <xf numFmtId="166" fontId="0" fillId="0" borderId="0" xfId="0" applyNumberFormat="1"/>
    <xf numFmtId="168" fontId="0" fillId="0" borderId="0" xfId="0" applyNumberFormat="1"/>
  </cellXfs>
  <cellStyles count="4">
    <cellStyle name="Currency" xfId="1" builtinId="4"/>
    <cellStyle name="Normal" xfId="0" builtinId="0"/>
    <cellStyle name="Normal_fgr 1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Present Value of Lifetime Earnings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table!$A$28:$A$33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table!$B$28:$B$33</c:f>
              <c:numCache>
                <c:formatCode>0</c:formatCode>
                <c:ptCount val="6"/>
                <c:pt idx="0" formatCode="_(&quot;$&quot;* #,##0_);_(&quot;$&quot;* \(#,##0\);_(&quot;$&quot;* &quot;-&quot;??_);_(@_)">
                  <c:v>344000.84417209181</c:v>
                </c:pt>
                <c:pt idx="1">
                  <c:v>344000.84417209181</c:v>
                </c:pt>
                <c:pt idx="2">
                  <c:v>549009.92529123416</c:v>
                </c:pt>
                <c:pt idx="3">
                  <c:v>549009.92529123416</c:v>
                </c:pt>
                <c:pt idx="4">
                  <c:v>549009.92529123416</c:v>
                </c:pt>
                <c:pt idx="5">
                  <c:v>1174492.693177565</c:v>
                </c:pt>
              </c:numCache>
            </c:numRef>
          </c:val>
        </c:ser>
        <c:ser>
          <c:idx val="1"/>
          <c:order val="1"/>
          <c:invertIfNegative val="0"/>
          <c:dPt>
            <c:idx val="2"/>
            <c:invertIfNegative val="0"/>
            <c:bubble3D val="0"/>
          </c:dPt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table!$A$28:$A$33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table!$C$28:$C$33</c:f>
              <c:numCache>
                <c:formatCode>0</c:formatCode>
                <c:ptCount val="6"/>
                <c:pt idx="1">
                  <c:v>205009.08111914236</c:v>
                </c:pt>
                <c:pt idx="2">
                  <c:v>152925.67065804824</c:v>
                </c:pt>
                <c:pt idx="3">
                  <c:v>246395.69366990367</c:v>
                </c:pt>
                <c:pt idx="4">
                  <c:v>625482.76788633084</c:v>
                </c:pt>
                <c:pt idx="5">
                  <c:v>419466.7772450007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17664"/>
        <c:axId val="70819200"/>
      </c:barChart>
      <c:catAx>
        <c:axId val="7081766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0819200"/>
        <c:crosses val="autoZero"/>
        <c:auto val="0"/>
        <c:lblAlgn val="ctr"/>
        <c:lblOffset val="100"/>
        <c:noMultiLvlLbl val="0"/>
      </c:catAx>
      <c:valAx>
        <c:axId val="708192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08176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0.28424</cdr:x>
      <cdr:y>0.68142</cdr:y>
    </cdr:from>
    <cdr:to>
      <cdr:x>0.78991</cdr:x>
      <cdr:y>0.68175</cdr:y>
    </cdr:to>
    <cdr:sp macro="" textlink="">
      <cdr:nvSpPr>
        <cdr:cNvPr id="2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459187" y="4278325"/>
          <a:ext cx="4374994" cy="20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0.72933</cdr:x>
      <cdr:y>0.40455</cdr:y>
    </cdr:from>
    <cdr:to>
      <cdr:x>0.93945</cdr:x>
      <cdr:y>0.40477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310094" y="2540011"/>
          <a:ext cx="1817932" cy="13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0.26869</cdr:x>
      <cdr:y>0.64255</cdr:y>
    </cdr:from>
    <cdr:to>
      <cdr:x>0.35138</cdr:x>
      <cdr:y>0.67922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324672" y="4034299"/>
          <a:ext cx="715424" cy="230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$549,010</a:t>
          </a:r>
        </a:p>
      </cdr:txBody>
    </cdr:sp>
  </cdr:relSizeAnchor>
  <cdr:relSizeAnchor xmlns:cdr="http://schemas.openxmlformats.org/drawingml/2006/chartDrawing">
    <cdr:from>
      <cdr:x>0.42008</cdr:x>
      <cdr:y>0.56802</cdr:y>
    </cdr:from>
    <cdr:to>
      <cdr:x>0.50111</cdr:x>
      <cdr:y>0.61352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634437" y="3566318"/>
          <a:ext cx="701061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$701,936</a:t>
          </a:r>
        </a:p>
      </cdr:txBody>
    </cdr:sp>
  </cdr:relSizeAnchor>
  <cdr:relSizeAnchor xmlns:cdr="http://schemas.openxmlformats.org/drawingml/2006/chartDrawing">
    <cdr:from>
      <cdr:x>0.56784</cdr:x>
      <cdr:y>0.52761</cdr:y>
    </cdr:from>
    <cdr:to>
      <cdr:x>0.6487</cdr:x>
      <cdr:y>0.57086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912903" y="3312653"/>
          <a:ext cx="699591" cy="271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$795,406</a:t>
          </a:r>
        </a:p>
      </cdr:txBody>
    </cdr:sp>
  </cdr:relSizeAnchor>
  <cdr:relSizeAnchor xmlns:cdr="http://schemas.openxmlformats.org/drawingml/2006/chartDrawing">
    <cdr:from>
      <cdr:x>0.71017</cdr:x>
      <cdr:y>0.36434</cdr:y>
    </cdr:from>
    <cdr:to>
      <cdr:x>0.80174</cdr:x>
      <cdr:y>0.40199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6144302" y="2287504"/>
          <a:ext cx="792252" cy="236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$1,174,493</a:t>
          </a:r>
        </a:p>
      </cdr:txBody>
    </cdr:sp>
  </cdr:relSizeAnchor>
  <cdr:relSizeAnchor xmlns:cdr="http://schemas.openxmlformats.org/drawingml/2006/chartDrawing">
    <cdr:from>
      <cdr:x>0.86238</cdr:x>
      <cdr:y>0.17295</cdr:y>
    </cdr:from>
    <cdr:to>
      <cdr:x>0.95029</cdr:x>
      <cdr:y>0.21816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7461223" y="1085884"/>
          <a:ext cx="760587" cy="283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$1,593,959</a:t>
          </a:r>
        </a:p>
      </cdr:txBody>
    </cdr:sp>
  </cdr:relSizeAnchor>
  <cdr:relSizeAnchor xmlns:cdr="http://schemas.openxmlformats.org/drawingml/2006/chartDrawing">
    <cdr:from>
      <cdr:x>0.13615</cdr:x>
      <cdr:y>0.77371</cdr:y>
    </cdr:from>
    <cdr:to>
      <cdr:x>0.34312</cdr:x>
      <cdr:y>0.77421</cdr:y>
    </cdr:to>
    <cdr:sp macro="" textlink="">
      <cdr:nvSpPr>
        <cdr:cNvPr id="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177931" y="4857774"/>
          <a:ext cx="1790679" cy="31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0.12239</cdr:x>
      <cdr:y>0.73123</cdr:y>
    </cdr:from>
    <cdr:to>
      <cdr:x>0.20734</cdr:x>
      <cdr:y>0.7737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058903" y="4591076"/>
          <a:ext cx="734977" cy="266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$344,001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7" workbookViewId="0">
      <selection activeCell="A29" sqref="A29"/>
    </sheetView>
  </sheetViews>
  <sheetFormatPr defaultColWidth="8" defaultRowHeight="13.8" x14ac:dyDescent="0.25"/>
  <cols>
    <col min="1" max="11" width="9.69921875" style="4" customWidth="1"/>
    <col min="12" max="13" width="9.69921875" style="16" customWidth="1"/>
    <col min="14" max="21" width="8.69921875" style="5" customWidth="1"/>
    <col min="22" max="40" width="9.3984375" style="5" customWidth="1"/>
    <col min="41" max="16384" width="8" style="5"/>
  </cols>
  <sheetData>
    <row r="1" spans="1:11" x14ac:dyDescent="0.25">
      <c r="A1" s="4" t="s">
        <v>19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K2" s="1"/>
    </row>
    <row r="3" spans="1:11" x14ac:dyDescent="0.25">
      <c r="D3" s="7"/>
      <c r="E3" s="7" t="s">
        <v>15</v>
      </c>
      <c r="F3" s="7" t="s">
        <v>2</v>
      </c>
      <c r="G3" s="7" t="s">
        <v>3</v>
      </c>
      <c r="H3" s="7" t="s">
        <v>17</v>
      </c>
      <c r="I3" s="5"/>
      <c r="K3" s="1"/>
    </row>
    <row r="4" spans="1:11" x14ac:dyDescent="0.25">
      <c r="A4" s="6"/>
      <c r="B4" s="6"/>
      <c r="C4" s="6" t="s">
        <v>25</v>
      </c>
      <c r="D4" s="8" t="s">
        <v>0</v>
      </c>
      <c r="E4" s="8" t="s">
        <v>16</v>
      </c>
      <c r="F4" s="8" t="s">
        <v>4</v>
      </c>
      <c r="G4" s="8" t="s">
        <v>4</v>
      </c>
      <c r="H4" s="8" t="s">
        <v>4</v>
      </c>
      <c r="I4" s="5"/>
      <c r="K4" s="1"/>
    </row>
    <row r="5" spans="1:11" x14ac:dyDescent="0.25">
      <c r="I5" s="5"/>
      <c r="K5" s="3"/>
    </row>
    <row r="6" spans="1:11" x14ac:dyDescent="0.25">
      <c r="A6" s="9" t="s">
        <v>18</v>
      </c>
      <c r="B6" s="9"/>
      <c r="C6" s="9"/>
      <c r="I6" s="5"/>
      <c r="K6" s="3"/>
    </row>
    <row r="7" spans="1:11" x14ac:dyDescent="0.25">
      <c r="A7" s="9"/>
      <c r="B7" s="9"/>
      <c r="C7" s="9"/>
      <c r="I7" s="5"/>
      <c r="K7" s="3"/>
    </row>
    <row r="8" spans="1:11" x14ac:dyDescent="0.25">
      <c r="A8" s="4" t="s">
        <v>5</v>
      </c>
      <c r="C8" s="11">
        <f>SUM(earn!C68)</f>
        <v>671926.09530000004</v>
      </c>
      <c r="D8" s="11">
        <f>SUM(earn!D68)</f>
        <v>1096132.1300000004</v>
      </c>
      <c r="E8" s="11">
        <f>SUM(earn!E68)</f>
        <v>1434714.7010000006</v>
      </c>
      <c r="F8" s="11">
        <f>SUM(earn!F68)</f>
        <v>1617846.1950000003</v>
      </c>
      <c r="G8" s="11">
        <f>SUM(earn!G68)</f>
        <v>2479358.5120000006</v>
      </c>
      <c r="H8" s="11">
        <f>SUM(earn!H68)</f>
        <v>3564620.8960000016</v>
      </c>
      <c r="I8" s="5"/>
      <c r="K8" s="3"/>
    </row>
    <row r="9" spans="1:11" x14ac:dyDescent="0.25">
      <c r="A9" s="4" t="s">
        <v>6</v>
      </c>
      <c r="C9" s="11">
        <f>SUM(earn!J68)</f>
        <v>344000.84417209181</v>
      </c>
      <c r="D9" s="11">
        <f>SUM(earn!K68)</f>
        <v>549009.92529123416</v>
      </c>
      <c r="E9" s="11">
        <f>SUM(earn!L68)</f>
        <v>701935.5959492824</v>
      </c>
      <c r="F9" s="11">
        <f>SUM(earn!M68)</f>
        <v>795405.61896113784</v>
      </c>
      <c r="G9" s="11">
        <f>SUM(earn!N68)</f>
        <v>1174492.693177565</v>
      </c>
      <c r="H9" s="11">
        <f>SUM(earn!O68)</f>
        <v>1593959.4704225657</v>
      </c>
      <c r="I9" s="5"/>
      <c r="K9" s="3"/>
    </row>
    <row r="10" spans="1:11" x14ac:dyDescent="0.25">
      <c r="D10" s="10"/>
      <c r="E10" s="10"/>
      <c r="F10" s="10"/>
      <c r="G10" s="10"/>
      <c r="H10" s="10"/>
      <c r="I10" s="5"/>
      <c r="K10" s="3"/>
    </row>
    <row r="11" spans="1:11" x14ac:dyDescent="0.25">
      <c r="B11" s="4" t="s">
        <v>7</v>
      </c>
      <c r="D11" s="10">
        <f>SUM(D8,-C8)</f>
        <v>424206.03470000031</v>
      </c>
      <c r="E11" s="10">
        <f>SUM(E8,-D8)</f>
        <v>338582.57100000023</v>
      </c>
      <c r="F11" s="10">
        <f>SUM(F8,-D8)</f>
        <v>521714.06499999994</v>
      </c>
      <c r="G11" s="10">
        <f>SUM(G8,-D8)</f>
        <v>1383226.3820000002</v>
      </c>
      <c r="H11" s="10">
        <f>SUM(H8,-G8)</f>
        <v>1085262.384000001</v>
      </c>
      <c r="I11" s="5"/>
      <c r="K11" s="1"/>
    </row>
    <row r="12" spans="1:11" x14ac:dyDescent="0.25">
      <c r="B12" s="4" t="s">
        <v>8</v>
      </c>
      <c r="D12" s="10">
        <f>SUM(D9,-C9)</f>
        <v>205009.08111914236</v>
      </c>
      <c r="E12" s="10">
        <f>SUM(E9,-D9)</f>
        <v>152925.67065804824</v>
      </c>
      <c r="F12" s="10">
        <f>SUM(F9,-D9)</f>
        <v>246395.69366990367</v>
      </c>
      <c r="G12" s="10">
        <f>SUM(G9,-D9)</f>
        <v>625482.76788633084</v>
      </c>
      <c r="H12" s="10">
        <f>SUM(H9,-G9)</f>
        <v>419466.7772450007</v>
      </c>
      <c r="I12" s="5"/>
      <c r="K12" s="3"/>
    </row>
    <row r="13" spans="1:11" x14ac:dyDescent="0.25">
      <c r="D13" s="10"/>
      <c r="E13" s="10"/>
      <c r="F13" s="10"/>
      <c r="G13" s="10"/>
      <c r="H13" s="10"/>
      <c r="I13" s="5"/>
      <c r="K13" s="3"/>
    </row>
    <row r="14" spans="1:11" x14ac:dyDescent="0.25">
      <c r="D14" s="10"/>
      <c r="E14" s="10"/>
      <c r="F14" s="10"/>
      <c r="G14" s="10"/>
      <c r="H14" s="10"/>
      <c r="I14" s="5"/>
      <c r="K14" s="3"/>
    </row>
    <row r="15" spans="1:11" x14ac:dyDescent="0.25">
      <c r="A15" s="9" t="s">
        <v>28</v>
      </c>
      <c r="B15" s="9"/>
      <c r="C15" s="9"/>
      <c r="I15" s="5"/>
      <c r="K15" s="3"/>
    </row>
    <row r="16" spans="1:11" x14ac:dyDescent="0.25">
      <c r="A16" s="9"/>
      <c r="B16" s="9"/>
      <c r="C16" s="9"/>
      <c r="I16" s="5"/>
      <c r="K16" s="3"/>
    </row>
    <row r="17" spans="1:11" x14ac:dyDescent="0.25">
      <c r="A17" s="4" t="s">
        <v>6</v>
      </c>
      <c r="C17" s="11">
        <f>SUM('earn (2)'!L68)</f>
        <v>391832.38596298237</v>
      </c>
      <c r="D17" s="11">
        <f>SUM('earn (2)'!M68)</f>
        <v>628619.31581182685</v>
      </c>
      <c r="E17" s="11">
        <f>SUM('earn (2)'!N68)</f>
        <v>807889.13358402741</v>
      </c>
      <c r="F17" s="11">
        <f>SUM('earn (2)'!O68)</f>
        <v>914704.07844776299</v>
      </c>
      <c r="G17" s="11">
        <f>SUM('earn (2)'!P68)</f>
        <v>1362518.3571076919</v>
      </c>
      <c r="H17" s="11">
        <f>SUM('earn (2)'!Q68)</f>
        <v>1873489.1420806593</v>
      </c>
      <c r="I17" s="5"/>
      <c r="K17" s="3"/>
    </row>
    <row r="18" spans="1:11" x14ac:dyDescent="0.25">
      <c r="D18" s="10"/>
      <c r="E18" s="10"/>
      <c r="F18" s="10"/>
      <c r="G18" s="10"/>
      <c r="H18" s="10"/>
      <c r="I18" s="5"/>
      <c r="K18" s="3"/>
    </row>
    <row r="19" spans="1:11" x14ac:dyDescent="0.25">
      <c r="B19" s="4" t="s">
        <v>8</v>
      </c>
      <c r="D19" s="10">
        <f>SUM(D17,-C17)</f>
        <v>236786.92984884448</v>
      </c>
      <c r="E19" s="10">
        <f>SUM(E17,-D17)</f>
        <v>179269.81777220056</v>
      </c>
      <c r="F19" s="10">
        <f>SUM(F17,-D17)</f>
        <v>286084.76263593615</v>
      </c>
      <c r="G19" s="10">
        <f>SUM(G17,-D17)</f>
        <v>733899.04129586508</v>
      </c>
      <c r="H19" s="10">
        <f>SUM(H17,-G17)</f>
        <v>510970.78497296735</v>
      </c>
      <c r="I19" s="5"/>
      <c r="K19" s="3"/>
    </row>
    <row r="20" spans="1:11" x14ac:dyDescent="0.25">
      <c r="D20" s="11"/>
      <c r="E20" s="10"/>
      <c r="F20" s="10"/>
      <c r="G20" s="10"/>
      <c r="H20" s="10"/>
      <c r="I20" s="5"/>
      <c r="K20" s="3"/>
    </row>
    <row r="21" spans="1:11" ht="12" customHeight="1" x14ac:dyDescent="0.25">
      <c r="A21" s="6"/>
      <c r="B21" s="6"/>
      <c r="C21" s="6"/>
      <c r="D21" s="13"/>
      <c r="E21" s="6"/>
      <c r="F21" s="13"/>
      <c r="G21" s="6"/>
      <c r="H21" s="13"/>
      <c r="I21" s="5"/>
    </row>
    <row r="22" spans="1:11" ht="12" customHeight="1" x14ac:dyDescent="0.25"/>
    <row r="23" spans="1:11" ht="12" customHeight="1" x14ac:dyDescent="0.25">
      <c r="A23" s="4" t="s">
        <v>9</v>
      </c>
      <c r="B23" s="15"/>
      <c r="C23" s="15"/>
      <c r="F23" s="14"/>
      <c r="H23" s="12"/>
    </row>
    <row r="24" spans="1:11" ht="12" customHeight="1" x14ac:dyDescent="0.25">
      <c r="D24" s="14"/>
      <c r="E24" s="14"/>
      <c r="F24" s="14"/>
      <c r="G24" s="14"/>
    </row>
    <row r="25" spans="1:11" ht="12" customHeight="1" x14ac:dyDescent="0.25">
      <c r="D25" s="14"/>
      <c r="E25" s="14"/>
      <c r="F25" s="14"/>
      <c r="G25" s="14"/>
    </row>
    <row r="26" spans="1:11" ht="12" customHeight="1" x14ac:dyDescent="0.25">
      <c r="I26" s="17"/>
      <c r="J26" s="18"/>
    </row>
    <row r="27" spans="1:11" ht="12" customHeight="1" x14ac:dyDescent="0.25">
      <c r="I27" s="17"/>
      <c r="J27" s="18"/>
    </row>
    <row r="28" spans="1:11" ht="12" customHeight="1" x14ac:dyDescent="0.3">
      <c r="A28" s="14" t="s">
        <v>27</v>
      </c>
      <c r="B28" s="14">
        <f>SUM(C9)</f>
        <v>344000.84417209181</v>
      </c>
      <c r="C28" s="14"/>
      <c r="D28" s="22">
        <f>SUM(B28:C28)</f>
        <v>344000.84417209181</v>
      </c>
      <c r="E28" s="17"/>
    </row>
    <row r="29" spans="1:11" ht="12" customHeight="1" x14ac:dyDescent="0.3">
      <c r="A29" t="s">
        <v>20</v>
      </c>
      <c r="B29" s="22">
        <f>SUM(C$9)</f>
        <v>344000.84417209181</v>
      </c>
      <c r="C29" s="22">
        <f>SUM(D12)</f>
        <v>205009.08111914236</v>
      </c>
      <c r="D29" s="22">
        <f>SUM(B29:C29)</f>
        <v>549009.92529123416</v>
      </c>
      <c r="E29" s="23">
        <f>PRODUCT(C29/B29)</f>
        <v>0.59595516869308429</v>
      </c>
      <c r="I29" s="14"/>
    </row>
    <row r="30" spans="1:11" ht="12" customHeight="1" x14ac:dyDescent="0.3">
      <c r="A30" t="s">
        <v>21</v>
      </c>
      <c r="B30" s="22">
        <f>SUM(D$9)</f>
        <v>549009.92529123416</v>
      </c>
      <c r="C30" s="22">
        <f>SUM(E12)</f>
        <v>152925.67065804824</v>
      </c>
      <c r="D30" s="22">
        <f>SUM(B30:C30)</f>
        <v>701935.5959492824</v>
      </c>
      <c r="E30" s="23">
        <f>PRODUCT(C30/B30)</f>
        <v>0.27854809833706651</v>
      </c>
      <c r="I30" s="17"/>
      <c r="J30" s="18"/>
    </row>
    <row r="31" spans="1:11" ht="12" customHeight="1" x14ac:dyDescent="0.3">
      <c r="A31" t="s">
        <v>22</v>
      </c>
      <c r="B31" s="22">
        <f>SUM(D$9)</f>
        <v>549009.92529123416</v>
      </c>
      <c r="C31" s="22">
        <f>SUM(F12)</f>
        <v>246395.69366990367</v>
      </c>
      <c r="D31" s="22">
        <f t="shared" ref="D31:D33" si="0">SUM(B31:C31)</f>
        <v>795405.61896113784</v>
      </c>
      <c r="E31" s="23">
        <f>PRODUCT(C31/B31)</f>
        <v>0.44880007139979805</v>
      </c>
      <c r="I31" s="17"/>
      <c r="J31" s="18"/>
    </row>
    <row r="32" spans="1:11" ht="12" customHeight="1" x14ac:dyDescent="0.3">
      <c r="A32" t="s">
        <v>23</v>
      </c>
      <c r="B32" s="22">
        <f>SUM(D$9)</f>
        <v>549009.92529123416</v>
      </c>
      <c r="C32" s="22">
        <f>SUM(G12)</f>
        <v>625482.76788633084</v>
      </c>
      <c r="D32" s="22">
        <f t="shared" si="0"/>
        <v>1174492.693177565</v>
      </c>
      <c r="E32" s="23">
        <f>PRODUCT(C32/B32)</f>
        <v>1.1392922770103473</v>
      </c>
      <c r="G32" s="14"/>
      <c r="I32" s="14"/>
    </row>
    <row r="33" spans="1:10" ht="12" customHeight="1" x14ac:dyDescent="0.3">
      <c r="A33" s="25" t="s">
        <v>26</v>
      </c>
      <c r="B33" s="22">
        <f>SUM(G9)</f>
        <v>1174492.693177565</v>
      </c>
      <c r="C33" s="22">
        <f>SUM(H12)</f>
        <v>419466.7772450007</v>
      </c>
      <c r="D33" s="22">
        <f t="shared" si="0"/>
        <v>1593959.4704225657</v>
      </c>
      <c r="E33" s="23">
        <f>PRODUCT(C33/B33)</f>
        <v>0.35714720038840109</v>
      </c>
      <c r="G33" s="14"/>
      <c r="I33" s="14"/>
    </row>
    <row r="34" spans="1:10" ht="12" customHeight="1" x14ac:dyDescent="0.25">
      <c r="D34" s="14"/>
      <c r="E34" s="14"/>
      <c r="F34" s="14"/>
      <c r="G34" s="17"/>
      <c r="I34" s="17"/>
      <c r="J34" s="18"/>
    </row>
    <row r="35" spans="1:10" ht="12" customHeight="1" x14ac:dyDescent="0.25">
      <c r="D35" s="14"/>
      <c r="E35" s="14"/>
      <c r="G35" s="14"/>
    </row>
    <row r="36" spans="1:10" ht="12" customHeight="1" x14ac:dyDescent="0.25">
      <c r="D36" s="14"/>
      <c r="E36" s="14"/>
      <c r="G36" s="14"/>
      <c r="I36" s="14"/>
    </row>
    <row r="37" spans="1:10" ht="12" customHeight="1" x14ac:dyDescent="0.25">
      <c r="D37" s="14"/>
      <c r="E37" s="14"/>
      <c r="G37" s="14"/>
      <c r="I37" s="14"/>
    </row>
    <row r="38" spans="1:10" ht="12" customHeight="1" x14ac:dyDescent="0.25">
      <c r="D38" s="14"/>
      <c r="E38" s="14"/>
      <c r="G38" s="14"/>
      <c r="I38" s="14"/>
    </row>
    <row r="39" spans="1:10" ht="12" customHeight="1" x14ac:dyDescent="0.25">
      <c r="D39" s="14"/>
      <c r="E39" s="14"/>
      <c r="G39" s="14"/>
      <c r="I39" s="14"/>
    </row>
    <row r="40" spans="1:10" ht="12" customHeight="1" x14ac:dyDescent="0.25">
      <c r="D40" s="14"/>
      <c r="E40" s="14"/>
      <c r="G40" s="14"/>
      <c r="I40" s="14"/>
    </row>
  </sheetData>
  <phoneticPr fontId="5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71"/>
  <sheetViews>
    <sheetView workbookViewId="0"/>
  </sheetViews>
  <sheetFormatPr defaultRowHeight="12" customHeight="1" x14ac:dyDescent="0.3"/>
  <cols>
    <col min="1" max="47" width="7.69921875" style="1" customWidth="1"/>
    <col min="48" max="66" width="8.59765625" style="1" customWidth="1"/>
    <col min="67" max="129" width="5.59765625" style="1" customWidth="1"/>
  </cols>
  <sheetData>
    <row r="1" spans="1:31" ht="12" customHeight="1" x14ac:dyDescent="0.3">
      <c r="A1" s="1" t="s">
        <v>1</v>
      </c>
      <c r="B1" s="20">
        <v>1.03</v>
      </c>
      <c r="C1" s="3"/>
      <c r="P1" s="20">
        <v>1.0063299999999999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ht="12" customHeight="1" x14ac:dyDescent="0.3">
      <c r="B2" s="20"/>
      <c r="C2" s="3"/>
      <c r="D2" s="3"/>
      <c r="P2" s="20"/>
    </row>
    <row r="3" spans="1:31" ht="12" customHeight="1" x14ac:dyDescent="0.3">
      <c r="C3" s="1" t="s">
        <v>24</v>
      </c>
      <c r="D3" s="1" t="s">
        <v>10</v>
      </c>
      <c r="E3" s="1" t="s">
        <v>14</v>
      </c>
      <c r="F3" s="3" t="s">
        <v>11</v>
      </c>
      <c r="G3" s="3" t="s">
        <v>12</v>
      </c>
      <c r="H3" s="3" t="s">
        <v>13</v>
      </c>
      <c r="I3" s="3"/>
      <c r="J3" s="3" t="s">
        <v>24</v>
      </c>
      <c r="K3" s="1" t="s">
        <v>10</v>
      </c>
      <c r="L3" s="1" t="s">
        <v>14</v>
      </c>
      <c r="M3" s="3" t="s">
        <v>11</v>
      </c>
      <c r="N3" s="3" t="s">
        <v>12</v>
      </c>
      <c r="O3" s="3" t="s">
        <v>13</v>
      </c>
    </row>
    <row r="4" spans="1:31" ht="12" customHeight="1" x14ac:dyDescent="0.3">
      <c r="A4" s="1">
        <v>17</v>
      </c>
      <c r="B4" s="1">
        <f>PRODUCT(B1,B5)</f>
        <v>1.0609</v>
      </c>
      <c r="C4" s="1">
        <v>2311.779</v>
      </c>
      <c r="D4" s="1">
        <v>0</v>
      </c>
      <c r="E4" s="1">
        <v>0</v>
      </c>
      <c r="F4" s="24">
        <v>0</v>
      </c>
      <c r="G4" s="24">
        <v>0</v>
      </c>
      <c r="H4" s="24">
        <v>0</v>
      </c>
      <c r="I4" s="3"/>
      <c r="J4" s="2">
        <f>PRODUCT($B4,C4)</f>
        <v>2452.5663411</v>
      </c>
      <c r="K4" s="1">
        <v>0</v>
      </c>
      <c r="L4" s="1">
        <v>0</v>
      </c>
      <c r="M4" s="24">
        <v>0</v>
      </c>
      <c r="N4" s="24">
        <v>0</v>
      </c>
      <c r="O4" s="24">
        <v>0</v>
      </c>
      <c r="P4" s="1">
        <f>PRODUCT(1/P1,P5)</f>
        <v>0.98745920012250543</v>
      </c>
      <c r="Q4" s="2">
        <f>PRODUCT(C4,$B4,$P4)</f>
        <v>2421.8091974299859</v>
      </c>
      <c r="R4" s="2">
        <f t="shared" ref="R4:V19" si="0">PRODUCT(D4,$B4,$P4)</f>
        <v>0</v>
      </c>
      <c r="S4" s="2">
        <f t="shared" si="0"/>
        <v>0</v>
      </c>
      <c r="T4" s="2">
        <f t="shared" si="0"/>
        <v>0</v>
      </c>
      <c r="U4" s="2">
        <f t="shared" si="0"/>
        <v>0</v>
      </c>
      <c r="V4" s="2">
        <f t="shared" si="0"/>
        <v>0</v>
      </c>
      <c r="W4" s="2"/>
      <c r="X4" s="2"/>
      <c r="Y4" s="2"/>
      <c r="Z4" s="2"/>
      <c r="AA4" s="2"/>
      <c r="AB4" s="2"/>
      <c r="AC4" s="2"/>
    </row>
    <row r="5" spans="1:31" ht="12" customHeight="1" x14ac:dyDescent="0.3">
      <c r="A5" s="1">
        <v>18</v>
      </c>
      <c r="B5" s="1">
        <f>PRODUCT(B1,B6)</f>
        <v>1.03</v>
      </c>
      <c r="C5" s="1">
        <v>3399.576</v>
      </c>
      <c r="D5" s="1">
        <v>0</v>
      </c>
      <c r="E5" s="1">
        <v>0</v>
      </c>
      <c r="F5" s="24">
        <v>0</v>
      </c>
      <c r="G5" s="24">
        <v>0</v>
      </c>
      <c r="H5" s="24">
        <v>0</v>
      </c>
      <c r="I5" s="3"/>
      <c r="J5" s="2">
        <f>PRODUCT($B5,C5)</f>
        <v>3501.5632800000003</v>
      </c>
      <c r="K5" s="1">
        <v>0</v>
      </c>
      <c r="L5" s="1">
        <v>0</v>
      </c>
      <c r="M5" s="24">
        <v>0</v>
      </c>
      <c r="N5" s="24">
        <v>0</v>
      </c>
      <c r="O5" s="24">
        <v>0</v>
      </c>
      <c r="P5" s="1">
        <f>PRODUCT(1/P1,P6)</f>
        <v>0.99370981685928084</v>
      </c>
      <c r="Q5" s="2">
        <f t="shared" ref="Q5:Q66" si="1">PRODUCT(C5,$B5,$P5)</f>
        <v>3479.5378056899831</v>
      </c>
      <c r="R5" s="2">
        <f t="shared" si="0"/>
        <v>0</v>
      </c>
      <c r="S5" s="2">
        <f t="shared" si="0"/>
        <v>0</v>
      </c>
      <c r="T5" s="2">
        <f t="shared" si="0"/>
        <v>0</v>
      </c>
      <c r="U5" s="2">
        <f t="shared" si="0"/>
        <v>0</v>
      </c>
      <c r="V5" s="2">
        <f t="shared" si="0"/>
        <v>0</v>
      </c>
      <c r="W5" s="2"/>
      <c r="X5" s="2"/>
      <c r="Y5" s="2"/>
      <c r="Z5" s="2"/>
      <c r="AA5" s="2"/>
      <c r="AB5" s="2"/>
      <c r="AC5" s="2"/>
    </row>
    <row r="6" spans="1:31" ht="12" customHeight="1" x14ac:dyDescent="0.3">
      <c r="A6" s="1">
        <v>19</v>
      </c>
      <c r="B6" s="19">
        <v>1</v>
      </c>
      <c r="C6" s="1">
        <v>4536.6949999999997</v>
      </c>
      <c r="D6" s="1">
        <v>6817.85</v>
      </c>
      <c r="E6" s="2">
        <v>0</v>
      </c>
      <c r="F6" s="2">
        <v>0</v>
      </c>
      <c r="G6" s="2">
        <v>0</v>
      </c>
      <c r="H6" s="2">
        <v>0</v>
      </c>
      <c r="I6" s="2"/>
      <c r="J6" s="2">
        <f>PRODUCT($B6,C6)</f>
        <v>4536.6949999999997</v>
      </c>
      <c r="K6" s="2">
        <f>PRODUCT($B6,D6)</f>
        <v>6817.85</v>
      </c>
      <c r="L6" s="2">
        <f>PRODUCT($B6,E6)</f>
        <v>0</v>
      </c>
      <c r="M6" s="2">
        <f>PRODUCT($B6,F6)</f>
        <v>0</v>
      </c>
      <c r="N6" s="2">
        <f>PRODUCT($B6,G6)</f>
        <v>0</v>
      </c>
      <c r="O6" s="2">
        <f>PRODUCT($B6,H6)</f>
        <v>0</v>
      </c>
      <c r="P6" s="19">
        <v>1</v>
      </c>
      <c r="Q6" s="2">
        <f t="shared" si="1"/>
        <v>4536.6949999999997</v>
      </c>
      <c r="R6" s="2">
        <f t="shared" si="0"/>
        <v>6817.85</v>
      </c>
      <c r="S6" s="2">
        <f t="shared" si="0"/>
        <v>0</v>
      </c>
      <c r="T6" s="2">
        <f t="shared" si="0"/>
        <v>0</v>
      </c>
      <c r="U6" s="2">
        <f t="shared" si="0"/>
        <v>0</v>
      </c>
      <c r="V6" s="2">
        <f t="shared" si="0"/>
        <v>0</v>
      </c>
      <c r="W6" s="2"/>
      <c r="X6" s="2"/>
      <c r="Y6" s="2"/>
      <c r="Z6" s="2"/>
      <c r="AA6" s="2"/>
      <c r="AB6" s="2"/>
      <c r="AC6" s="2"/>
      <c r="AD6" s="2"/>
      <c r="AE6" s="2"/>
    </row>
    <row r="7" spans="1:31" ht="12" customHeight="1" x14ac:dyDescent="0.3">
      <c r="A7" s="1">
        <f t="shared" ref="A7:A38" si="2">SUM(A6,1)</f>
        <v>20</v>
      </c>
      <c r="B7" s="19">
        <f>PRODUCT(B6,1/B$1)</f>
        <v>0.970873786407767</v>
      </c>
      <c r="C7" s="1">
        <v>6249.277</v>
      </c>
      <c r="D7" s="1">
        <v>9400.7450000000008</v>
      </c>
      <c r="E7" s="1">
        <v>10177.99</v>
      </c>
      <c r="F7" s="2">
        <v>0</v>
      </c>
      <c r="G7" s="2">
        <v>0</v>
      </c>
      <c r="H7" s="2">
        <v>0</v>
      </c>
      <c r="I7" s="2"/>
      <c r="J7" s="2">
        <f t="shared" ref="J7:J66" si="3">PRODUCT($B7,C7)</f>
        <v>6067.2592233009709</v>
      </c>
      <c r="K7" s="2">
        <f t="shared" ref="K7:K37" si="4">PRODUCT($B7,D7)</f>
        <v>9126.9368932038851</v>
      </c>
      <c r="L7" s="2">
        <f t="shared" ref="L7:L37" si="5">PRODUCT($B7,E7)</f>
        <v>9881.5436893203878</v>
      </c>
      <c r="M7" s="2">
        <f t="shared" ref="M7:M37" si="6">PRODUCT($B7,F7)</f>
        <v>0</v>
      </c>
      <c r="N7" s="2">
        <f t="shared" ref="N7:N37" si="7">PRODUCT($B7,G7)</f>
        <v>0</v>
      </c>
      <c r="O7" s="2">
        <f t="shared" ref="O7:O20" si="8">PRODUCT($B7,H7)</f>
        <v>0</v>
      </c>
      <c r="P7" s="19">
        <f>PRODUCT(P6,P$1)</f>
        <v>1.0063299999999999</v>
      </c>
      <c r="Q7" s="2">
        <f t="shared" si="1"/>
        <v>6105.6649741844658</v>
      </c>
      <c r="R7" s="2">
        <f t="shared" si="0"/>
        <v>9184.7104037378649</v>
      </c>
      <c r="S7" s="2">
        <f t="shared" si="0"/>
        <v>9944.0938608737852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/>
      <c r="X7" s="2"/>
      <c r="Y7" s="2"/>
      <c r="Z7" s="2"/>
      <c r="AA7" s="2"/>
      <c r="AB7" s="2"/>
      <c r="AC7" s="2"/>
      <c r="AD7" s="2"/>
      <c r="AE7" s="2"/>
    </row>
    <row r="8" spans="1:31" ht="12" customHeight="1" x14ac:dyDescent="0.3">
      <c r="A8" s="1">
        <f t="shared" si="2"/>
        <v>21</v>
      </c>
      <c r="B8" s="19">
        <f t="shared" ref="B8:B66" si="9">PRODUCT(B7,1/B$1)</f>
        <v>0.94259590913375435</v>
      </c>
      <c r="C8" s="1">
        <v>7267.21</v>
      </c>
      <c r="D8" s="1">
        <v>10829.06</v>
      </c>
      <c r="E8" s="1">
        <v>12662.16</v>
      </c>
      <c r="F8" s="1">
        <v>14551</v>
      </c>
      <c r="G8" s="2">
        <v>0</v>
      </c>
      <c r="H8" s="2">
        <v>0</v>
      </c>
      <c r="I8" s="2"/>
      <c r="J8" s="2">
        <f t="shared" si="3"/>
        <v>6850.0424168159107</v>
      </c>
      <c r="K8" s="2">
        <f t="shared" si="4"/>
        <v>10207.427655763973</v>
      </c>
      <c r="L8" s="2">
        <f t="shared" si="5"/>
        <v>11935.300216797059</v>
      </c>
      <c r="M8" s="2">
        <f t="shared" si="6"/>
        <v>13715.71307380526</v>
      </c>
      <c r="N8" s="2">
        <f t="shared" si="7"/>
        <v>0</v>
      </c>
      <c r="O8" s="2">
        <f t="shared" si="8"/>
        <v>0</v>
      </c>
      <c r="P8" s="19">
        <f t="shared" ref="P8:P66" si="10">PRODUCT(P7,P$1)</f>
        <v>1.0127000688999999</v>
      </c>
      <c r="Q8" s="2">
        <f t="shared" si="1"/>
        <v>6937.0384274773942</v>
      </c>
      <c r="R8" s="2">
        <f t="shared" si="0"/>
        <v>10337.062690283939</v>
      </c>
      <c r="S8" s="2">
        <f t="shared" si="0"/>
        <v>12086.879351892565</v>
      </c>
      <c r="T8" s="2">
        <f t="shared" si="0"/>
        <v>13889.903574855216</v>
      </c>
      <c r="U8" s="2">
        <f t="shared" si="0"/>
        <v>0</v>
      </c>
      <c r="V8" s="2">
        <f t="shared" si="0"/>
        <v>0</v>
      </c>
      <c r="W8" s="2"/>
      <c r="X8" s="2"/>
      <c r="Y8" s="2"/>
      <c r="Z8" s="2"/>
      <c r="AA8" s="2"/>
      <c r="AB8" s="2"/>
      <c r="AC8" s="2"/>
      <c r="AD8" s="2"/>
      <c r="AE8" s="2"/>
    </row>
    <row r="9" spans="1:31" ht="12" customHeight="1" x14ac:dyDescent="0.3">
      <c r="A9" s="1">
        <f t="shared" si="2"/>
        <v>22</v>
      </c>
      <c r="B9" s="19">
        <f t="shared" si="9"/>
        <v>0.91514165935315961</v>
      </c>
      <c r="C9" s="1">
        <v>7867.915</v>
      </c>
      <c r="D9" s="1">
        <v>12185.74</v>
      </c>
      <c r="E9" s="1">
        <v>14099.77</v>
      </c>
      <c r="F9" s="1">
        <v>17992.689999999999</v>
      </c>
      <c r="G9" s="2">
        <v>0</v>
      </c>
      <c r="H9" s="2">
        <v>0</v>
      </c>
      <c r="I9" s="2"/>
      <c r="J9" s="2">
        <f t="shared" si="3"/>
        <v>7200.2567887496143</v>
      </c>
      <c r="K9" s="2">
        <f t="shared" si="4"/>
        <v>11151.678324046172</v>
      </c>
      <c r="L9" s="2">
        <f t="shared" si="5"/>
        <v>12903.2869142979</v>
      </c>
      <c r="M9" s="2">
        <f t="shared" si="6"/>
        <v>16465.860182827</v>
      </c>
      <c r="N9" s="2">
        <f t="shared" si="7"/>
        <v>0</v>
      </c>
      <c r="O9" s="2">
        <f t="shared" si="8"/>
        <v>0</v>
      </c>
      <c r="P9" s="19">
        <f t="shared" si="10"/>
        <v>1.0191104603361367</v>
      </c>
      <c r="Q9" s="2">
        <f t="shared" si="1"/>
        <v>7337.8570105210129</v>
      </c>
      <c r="R9" s="2">
        <f t="shared" si="0"/>
        <v>11364.792030339211</v>
      </c>
      <c r="S9" s="2">
        <f t="shared" si="0"/>
        <v>13149.874667079383</v>
      </c>
      <c r="T9" s="2">
        <f t="shared" si="0"/>
        <v>16780.530350751287</v>
      </c>
      <c r="U9" s="2">
        <f t="shared" si="0"/>
        <v>0</v>
      </c>
      <c r="V9" s="2">
        <f t="shared" si="0"/>
        <v>0</v>
      </c>
      <c r="W9" s="2"/>
      <c r="X9" s="2"/>
      <c r="Y9" s="2"/>
      <c r="Z9" s="2"/>
      <c r="AA9" s="2"/>
      <c r="AB9" s="2"/>
      <c r="AC9" s="2"/>
      <c r="AD9" s="2"/>
      <c r="AE9" s="2"/>
    </row>
    <row r="10" spans="1:31" ht="12" customHeight="1" x14ac:dyDescent="0.3">
      <c r="A10" s="1">
        <f t="shared" si="2"/>
        <v>23</v>
      </c>
      <c r="B10" s="19">
        <f t="shared" si="9"/>
        <v>0.888487047915689</v>
      </c>
      <c r="C10" s="1">
        <v>8910.1849999999995</v>
      </c>
      <c r="D10" s="1">
        <v>13537.57</v>
      </c>
      <c r="E10" s="1">
        <v>15690.02</v>
      </c>
      <c r="F10" s="1">
        <v>19276.32</v>
      </c>
      <c r="G10" s="1">
        <v>23567.54</v>
      </c>
      <c r="H10" s="2">
        <v>0</v>
      </c>
      <c r="I10" s="2"/>
      <c r="J10" s="2">
        <f t="shared" si="3"/>
        <v>7916.5839670326532</v>
      </c>
      <c r="K10" s="2">
        <f t="shared" si="4"/>
        <v>12027.955605251993</v>
      </c>
      <c r="L10" s="2">
        <f t="shared" si="5"/>
        <v>13940.379551538119</v>
      </c>
      <c r="M10" s="2">
        <f t="shared" si="6"/>
        <v>17126.760651478155</v>
      </c>
      <c r="N10" s="2">
        <f t="shared" si="7"/>
        <v>20939.454041234916</v>
      </c>
      <c r="O10" s="2">
        <f t="shared" si="8"/>
        <v>0</v>
      </c>
      <c r="P10" s="19">
        <f t="shared" si="10"/>
        <v>1.0255614295500644</v>
      </c>
      <c r="Q10" s="2">
        <f t="shared" si="1"/>
        <v>8118.9431703831269</v>
      </c>
      <c r="R10" s="2">
        <f t="shared" si="0"/>
        <v>12335.407345086944</v>
      </c>
      <c r="S10" s="2">
        <f t="shared" si="0"/>
        <v>14296.715581345918</v>
      </c>
      <c r="T10" s="2">
        <f t="shared" si="0"/>
        <v>17564.545137291727</v>
      </c>
      <c r="U10" s="2">
        <f t="shared" si="0"/>
        <v>21474.696420526754</v>
      </c>
      <c r="V10" s="2">
        <f t="shared" si="0"/>
        <v>0</v>
      </c>
      <c r="W10" s="2"/>
      <c r="X10" s="2"/>
      <c r="Y10" s="2"/>
      <c r="Z10" s="2"/>
      <c r="AA10" s="2"/>
      <c r="AB10" s="2"/>
      <c r="AC10" s="2"/>
      <c r="AD10" s="2"/>
      <c r="AE10" s="2"/>
    </row>
    <row r="11" spans="1:31" ht="12" customHeight="1" x14ac:dyDescent="0.3">
      <c r="A11" s="1">
        <f t="shared" si="2"/>
        <v>24</v>
      </c>
      <c r="B11" s="19">
        <f t="shared" si="9"/>
        <v>0.86260878438416411</v>
      </c>
      <c r="C11" s="1">
        <v>9847.2369999999992</v>
      </c>
      <c r="D11" s="1">
        <v>14909.13</v>
      </c>
      <c r="E11" s="1">
        <v>17305.810000000001</v>
      </c>
      <c r="F11" s="1">
        <v>22351.56</v>
      </c>
      <c r="G11" s="1">
        <v>28604.73</v>
      </c>
      <c r="H11" s="2">
        <v>0</v>
      </c>
      <c r="I11" s="2"/>
      <c r="J11" s="2">
        <f t="shared" si="3"/>
        <v>8494.3131381127623</v>
      </c>
      <c r="K11" s="2">
        <f t="shared" si="4"/>
        <v>12860.746505525472</v>
      </c>
      <c r="L11" s="2">
        <f t="shared" si="5"/>
        <v>14928.143726883312</v>
      </c>
      <c r="M11" s="2">
        <f t="shared" si="6"/>
        <v>19280.652000689708</v>
      </c>
      <c r="N11" s="2">
        <f t="shared" si="7"/>
        <v>24674.691372937232</v>
      </c>
      <c r="O11" s="2">
        <f t="shared" si="8"/>
        <v>0</v>
      </c>
      <c r="P11" s="19">
        <f t="shared" si="10"/>
        <v>1.0320532333991161</v>
      </c>
      <c r="Q11" s="2">
        <f t="shared" si="1"/>
        <v>8766.5833396938688</v>
      </c>
      <c r="R11" s="2">
        <f t="shared" si="0"/>
        <v>13272.975014953949</v>
      </c>
      <c r="S11" s="2">
        <f t="shared" si="0"/>
        <v>15406.639001976655</v>
      </c>
      <c r="T11" s="2">
        <f t="shared" si="0"/>
        <v>19898.659239354951</v>
      </c>
      <c r="U11" s="2">
        <f t="shared" si="0"/>
        <v>25465.595014565148</v>
      </c>
      <c r="V11" s="2">
        <f t="shared" si="0"/>
        <v>0</v>
      </c>
      <c r="W11" s="2"/>
      <c r="X11" s="2"/>
      <c r="Y11" s="2"/>
      <c r="Z11" s="2"/>
      <c r="AA11" s="2"/>
      <c r="AB11" s="2"/>
      <c r="AC11" s="2"/>
      <c r="AD11" s="2"/>
      <c r="AE11" s="2"/>
    </row>
    <row r="12" spans="1:31" ht="12" customHeight="1" x14ac:dyDescent="0.3">
      <c r="A12" s="1">
        <f t="shared" si="2"/>
        <v>25</v>
      </c>
      <c r="B12" s="19">
        <f t="shared" si="9"/>
        <v>0.83748425668365445</v>
      </c>
      <c r="C12" s="1">
        <v>10817.66</v>
      </c>
      <c r="D12" s="1">
        <v>17223.64</v>
      </c>
      <c r="E12" s="1">
        <v>20519.73</v>
      </c>
      <c r="F12" s="1">
        <v>25638.74</v>
      </c>
      <c r="G12" s="1">
        <v>34767.71</v>
      </c>
      <c r="H12" s="2">
        <v>0</v>
      </c>
      <c r="I12" s="2"/>
      <c r="J12" s="2">
        <f t="shared" si="3"/>
        <v>9059.6199441565004</v>
      </c>
      <c r="K12" s="2">
        <f t="shared" si="4"/>
        <v>14424.527342786858</v>
      </c>
      <c r="L12" s="2">
        <f t="shared" si="5"/>
        <v>17184.950826399283</v>
      </c>
      <c r="M12" s="2">
        <f t="shared" si="6"/>
        <v>21472.041111205479</v>
      </c>
      <c r="N12" s="2">
        <f t="shared" si="7"/>
        <v>29117.409765942859</v>
      </c>
      <c r="O12" s="2">
        <f t="shared" si="8"/>
        <v>0</v>
      </c>
      <c r="P12" s="19">
        <f t="shared" si="10"/>
        <v>1.0385861303665325</v>
      </c>
      <c r="Q12" s="2">
        <f t="shared" si="1"/>
        <v>9409.1956203929603</v>
      </c>
      <c r="R12" s="2">
        <f t="shared" si="0"/>
        <v>14981.114035311244</v>
      </c>
      <c r="S12" s="2">
        <f t="shared" si="0"/>
        <v>17848.051579329174</v>
      </c>
      <c r="T12" s="2">
        <f t="shared" si="0"/>
        <v>22300.564088757998</v>
      </c>
      <c r="U12" s="2">
        <f t="shared" si="0"/>
        <v>30240.937935107275</v>
      </c>
      <c r="V12" s="2">
        <f t="shared" si="0"/>
        <v>0</v>
      </c>
      <c r="W12" s="2"/>
      <c r="X12" s="2"/>
      <c r="Y12" s="2"/>
      <c r="Z12" s="2"/>
      <c r="AA12" s="2"/>
      <c r="AB12" s="2"/>
      <c r="AC12" s="2"/>
      <c r="AD12" s="2"/>
      <c r="AE12" s="2"/>
    </row>
    <row r="13" spans="1:31" ht="12" customHeight="1" x14ac:dyDescent="0.3">
      <c r="A13" s="1">
        <f t="shared" si="2"/>
        <v>26</v>
      </c>
      <c r="B13" s="19">
        <f t="shared" si="9"/>
        <v>0.81309151134335389</v>
      </c>
      <c r="C13" s="1">
        <v>11348.9</v>
      </c>
      <c r="D13" s="1">
        <v>18309.61</v>
      </c>
      <c r="E13" s="1">
        <v>22466.240000000002</v>
      </c>
      <c r="F13" s="1">
        <v>26917.43</v>
      </c>
      <c r="G13" s="1">
        <v>37366.67</v>
      </c>
      <c r="H13" s="1">
        <v>45216.08</v>
      </c>
      <c r="I13" s="2"/>
      <c r="J13" s="2">
        <f t="shared" si="3"/>
        <v>9227.6942530845881</v>
      </c>
      <c r="K13" s="2">
        <f t="shared" si="4"/>
        <v>14887.388467007386</v>
      </c>
      <c r="L13" s="2">
        <f t="shared" si="5"/>
        <v>18267.109035802514</v>
      </c>
      <c r="M13" s="2">
        <f t="shared" si="6"/>
        <v>21886.333840178933</v>
      </c>
      <c r="N13" s="2">
        <f t="shared" si="7"/>
        <v>30382.52218416836</v>
      </c>
      <c r="O13" s="2">
        <f t="shared" si="8"/>
        <v>36764.810824221997</v>
      </c>
      <c r="P13" s="19">
        <f t="shared" si="10"/>
        <v>1.0451603805717526</v>
      </c>
      <c r="Q13" s="2">
        <f t="shared" si="1"/>
        <v>9644.4204373536631</v>
      </c>
      <c r="R13" s="2">
        <f t="shared" si="0"/>
        <v>15559.70859589696</v>
      </c>
      <c r="S13" s="2">
        <f t="shared" si="0"/>
        <v>19092.058631805055</v>
      </c>
      <c r="T13" s="2">
        <f t="shared" si="0"/>
        <v>22874.729005721842</v>
      </c>
      <c r="U13" s="2">
        <f t="shared" si="0"/>
        <v>31754.608448735122</v>
      </c>
      <c r="V13" s="2">
        <f t="shared" si="0"/>
        <v>38425.123672692353</v>
      </c>
      <c r="W13" s="2"/>
      <c r="X13" s="2"/>
      <c r="Y13" s="2"/>
      <c r="Z13" s="2"/>
      <c r="AA13" s="2"/>
      <c r="AB13" s="2"/>
      <c r="AC13" s="2"/>
      <c r="AD13" s="2"/>
      <c r="AE13" s="2"/>
    </row>
    <row r="14" spans="1:31" ht="12" customHeight="1" x14ac:dyDescent="0.3">
      <c r="A14" s="1">
        <f t="shared" si="2"/>
        <v>27</v>
      </c>
      <c r="B14" s="19">
        <f t="shared" si="9"/>
        <v>0.78940923431393584</v>
      </c>
      <c r="C14" s="1">
        <v>12018.32</v>
      </c>
      <c r="D14" s="1">
        <v>18393.509999999998</v>
      </c>
      <c r="E14" s="1">
        <v>23500.39</v>
      </c>
      <c r="F14" s="1">
        <v>29540.78</v>
      </c>
      <c r="G14" s="1">
        <v>39325.79</v>
      </c>
      <c r="H14" s="1">
        <v>48100.63</v>
      </c>
      <c r="I14" s="2"/>
      <c r="J14" s="2">
        <f t="shared" si="3"/>
        <v>9487.3727889398615</v>
      </c>
      <c r="K14" s="2">
        <f t="shared" si="4"/>
        <v>14520.006645445721</v>
      </c>
      <c r="L14" s="2">
        <f t="shared" si="5"/>
        <v>18551.424875978875</v>
      </c>
      <c r="M14" s="2">
        <f t="shared" si="6"/>
        <v>23319.76452083643</v>
      </c>
      <c r="N14" s="2">
        <f t="shared" si="7"/>
        <v>31044.141772690637</v>
      </c>
      <c r="O14" s="2">
        <f t="shared" si="8"/>
        <v>37971.08149831793</v>
      </c>
      <c r="P14" s="19">
        <f t="shared" si="10"/>
        <v>1.0517762457807718</v>
      </c>
      <c r="Q14" s="2">
        <f t="shared" si="1"/>
        <v>9978.5933342738172</v>
      </c>
      <c r="R14" s="2">
        <f t="shared" si="0"/>
        <v>15271.798078258758</v>
      </c>
      <c r="S14" s="2">
        <f t="shared" si="0"/>
        <v>19511.948009941079</v>
      </c>
      <c r="T14" s="2">
        <f t="shared" si="0"/>
        <v>24527.17438021698</v>
      </c>
      <c r="U14" s="2">
        <f t="shared" si="0"/>
        <v>32651.49088716659</v>
      </c>
      <c r="V14" s="2">
        <f t="shared" si="0"/>
        <v>39937.081546536552</v>
      </c>
      <c r="W14" s="2"/>
      <c r="X14" s="2"/>
      <c r="Y14" s="2"/>
      <c r="Z14" s="2"/>
      <c r="AA14" s="2"/>
      <c r="AB14" s="2"/>
      <c r="AC14" s="2"/>
      <c r="AD14" s="2"/>
      <c r="AE14" s="2"/>
    </row>
    <row r="15" spans="1:31" ht="12" customHeight="1" x14ac:dyDescent="0.3">
      <c r="A15" s="1">
        <f t="shared" si="2"/>
        <v>28</v>
      </c>
      <c r="B15" s="19">
        <f t="shared" si="9"/>
        <v>0.76641673234362706</v>
      </c>
      <c r="C15" s="1">
        <v>11973.35</v>
      </c>
      <c r="D15" s="1">
        <v>19139.189999999999</v>
      </c>
      <c r="E15" s="1">
        <v>23787.15</v>
      </c>
      <c r="F15" s="1">
        <v>30026.55</v>
      </c>
      <c r="G15" s="1">
        <v>42048.28</v>
      </c>
      <c r="H15" s="1">
        <v>53192.98</v>
      </c>
      <c r="I15" s="2"/>
      <c r="J15" s="2">
        <f t="shared" si="3"/>
        <v>9176.575782206568</v>
      </c>
      <c r="K15" s="2">
        <f t="shared" si="4"/>
        <v>14668.595459503822</v>
      </c>
      <c r="L15" s="2">
        <f t="shared" si="5"/>
        <v>18230.869774767711</v>
      </c>
      <c r="M15" s="2">
        <f t="shared" si="6"/>
        <v>23012.850334552535</v>
      </c>
      <c r="N15" s="2">
        <f t="shared" si="7"/>
        <v>32226.505358269886</v>
      </c>
      <c r="O15" s="2">
        <f t="shared" si="8"/>
        <v>40767.989915219907</v>
      </c>
      <c r="P15" s="19">
        <f t="shared" si="10"/>
        <v>1.058433989416564</v>
      </c>
      <c r="Q15" s="2">
        <f t="shared" si="1"/>
        <v>9712.7997143443245</v>
      </c>
      <c r="R15" s="2">
        <f t="shared" si="0"/>
        <v>15525.740011340327</v>
      </c>
      <c r="S15" s="2">
        <f t="shared" si="0"/>
        <v>19296.172226241244</v>
      </c>
      <c r="T15" s="2">
        <f t="shared" si="0"/>
        <v>24357.582987446749</v>
      </c>
      <c r="U15" s="2">
        <f t="shared" si="0"/>
        <v>34109.628631307867</v>
      </c>
      <c r="V15" s="2">
        <f t="shared" si="0"/>
        <v>43150.226206460451</v>
      </c>
      <c r="W15" s="2"/>
      <c r="X15" s="2"/>
      <c r="Y15" s="2"/>
      <c r="Z15" s="2"/>
      <c r="AA15" s="2"/>
      <c r="AB15" s="2"/>
      <c r="AC15" s="2"/>
      <c r="AD15" s="2"/>
      <c r="AE15" s="2"/>
    </row>
    <row r="16" spans="1:31" ht="12" customHeight="1" x14ac:dyDescent="0.3">
      <c r="A16" s="1">
        <f t="shared" si="2"/>
        <v>29</v>
      </c>
      <c r="B16" s="19">
        <f t="shared" si="9"/>
        <v>0.74409391489672527</v>
      </c>
      <c r="C16" s="1">
        <v>12109.13</v>
      </c>
      <c r="D16" s="1">
        <v>20257.189999999999</v>
      </c>
      <c r="E16" s="1">
        <v>25373.18</v>
      </c>
      <c r="F16" s="1">
        <v>30629.72</v>
      </c>
      <c r="G16" s="1">
        <v>44528.47</v>
      </c>
      <c r="H16" s="1">
        <v>56578.07</v>
      </c>
      <c r="I16" s="2"/>
      <c r="J16" s="2">
        <f t="shared" si="3"/>
        <v>9010.3299476933826</v>
      </c>
      <c r="K16" s="2">
        <f t="shared" si="4"/>
        <v>15073.251811906794</v>
      </c>
      <c r="L16" s="2">
        <f t="shared" si="5"/>
        <v>18880.028839579292</v>
      </c>
      <c r="M16" s="2">
        <f t="shared" si="6"/>
        <v>22791.388266990525</v>
      </c>
      <c r="N16" s="2">
        <f t="shared" si="7"/>
        <v>33133.363566661385</v>
      </c>
      <c r="O16" s="2">
        <f t="shared" si="8"/>
        <v>42099.397603600963</v>
      </c>
      <c r="P16" s="19">
        <f t="shared" si="10"/>
        <v>1.0651338765695708</v>
      </c>
      <c r="Q16" s="2">
        <f t="shared" si="1"/>
        <v>9597.2076663575499</v>
      </c>
      <c r="R16" s="2">
        <f t="shared" si="0"/>
        <v>16055.03113492559</v>
      </c>
      <c r="S16" s="2">
        <f t="shared" si="0"/>
        <v>20109.758307646389</v>
      </c>
      <c r="T16" s="2">
        <f t="shared" si="0"/>
        <v>24275.879737221851</v>
      </c>
      <c r="U16" s="2">
        <f t="shared" si="0"/>
        <v>35291.467979547022</v>
      </c>
      <c r="V16" s="2">
        <f t="shared" si="0"/>
        <v>44841.494570767194</v>
      </c>
      <c r="W16" s="2"/>
      <c r="X16" s="2"/>
      <c r="Y16" s="2"/>
      <c r="Z16" s="2"/>
      <c r="AA16" s="2"/>
      <c r="AB16" s="2"/>
      <c r="AC16" s="2"/>
      <c r="AD16" s="2"/>
      <c r="AE16" s="2"/>
    </row>
    <row r="17" spans="1:31" ht="12" customHeight="1" x14ac:dyDescent="0.3">
      <c r="A17" s="1">
        <f t="shared" si="2"/>
        <v>30</v>
      </c>
      <c r="B17" s="19">
        <f t="shared" si="9"/>
        <v>0.72242127659876243</v>
      </c>
      <c r="C17" s="1">
        <v>13114.25</v>
      </c>
      <c r="D17" s="1">
        <v>20878.669999999998</v>
      </c>
      <c r="E17" s="1">
        <v>26076.97</v>
      </c>
      <c r="F17" s="1">
        <v>30665.54</v>
      </c>
      <c r="G17" s="1">
        <v>45663.26</v>
      </c>
      <c r="H17" s="1">
        <v>58609.58</v>
      </c>
      <c r="I17" s="2"/>
      <c r="J17" s="2">
        <f t="shared" si="3"/>
        <v>9474.0132266353194</v>
      </c>
      <c r="K17" s="2">
        <f t="shared" si="4"/>
        <v>15083.195435084283</v>
      </c>
      <c r="L17" s="2">
        <f t="shared" si="5"/>
        <v>18838.557957227629</v>
      </c>
      <c r="M17" s="2">
        <f t="shared" si="6"/>
        <v>22153.438554390414</v>
      </c>
      <c r="N17" s="2">
        <f t="shared" si="7"/>
        <v>32988.110582861205</v>
      </c>
      <c r="O17" s="2">
        <f t="shared" si="8"/>
        <v>42340.807604517293</v>
      </c>
      <c r="P17" s="19">
        <f t="shared" si="10"/>
        <v>1.0718761740082561</v>
      </c>
      <c r="Q17" s="2">
        <f t="shared" si="1"/>
        <v>10154.96904986948</v>
      </c>
      <c r="R17" s="2">
        <f t="shared" si="0"/>
        <v>16167.317814776934</v>
      </c>
      <c r="S17" s="2">
        <f t="shared" si="0"/>
        <v>20192.60142702594</v>
      </c>
      <c r="T17" s="2">
        <f t="shared" si="0"/>
        <v>23745.742958806986</v>
      </c>
      <c r="U17" s="2">
        <f t="shared" si="0"/>
        <v>35359.169759318531</v>
      </c>
      <c r="V17" s="2">
        <f t="shared" si="0"/>
        <v>45384.102859549668</v>
      </c>
      <c r="W17" s="2"/>
      <c r="X17" s="2"/>
      <c r="Y17" s="2"/>
      <c r="Z17" s="2"/>
      <c r="AA17" s="2"/>
      <c r="AB17" s="2"/>
      <c r="AC17" s="2"/>
      <c r="AD17" s="2"/>
      <c r="AE17" s="2"/>
    </row>
    <row r="18" spans="1:31" ht="12" customHeight="1" x14ac:dyDescent="0.3">
      <c r="A18" s="1">
        <f t="shared" si="2"/>
        <v>31</v>
      </c>
      <c r="B18" s="19">
        <f t="shared" si="9"/>
        <v>0.70137988019297326</v>
      </c>
      <c r="C18" s="1">
        <v>13889.72</v>
      </c>
      <c r="D18" s="1">
        <v>21228</v>
      </c>
      <c r="E18" s="1">
        <v>27311.279999999999</v>
      </c>
      <c r="F18" s="1">
        <v>33020.120000000003</v>
      </c>
      <c r="G18" s="1">
        <v>48302.32</v>
      </c>
      <c r="H18" s="1">
        <v>61594.83</v>
      </c>
      <c r="I18" s="2"/>
      <c r="J18" s="2">
        <f t="shared" si="3"/>
        <v>9741.9701495139434</v>
      </c>
      <c r="K18" s="2">
        <f t="shared" si="4"/>
        <v>14888.892096736436</v>
      </c>
      <c r="L18" s="2">
        <f t="shared" si="5"/>
        <v>19155.582294316748</v>
      </c>
      <c r="M18" s="2">
        <f t="shared" si="6"/>
        <v>23159.647809557602</v>
      </c>
      <c r="N18" s="2">
        <f t="shared" si="7"/>
        <v>33878.275414642652</v>
      </c>
      <c r="O18" s="2">
        <f t="shared" si="8"/>
        <v>43201.374485906555</v>
      </c>
      <c r="P18" s="19">
        <f t="shared" si="10"/>
        <v>1.0786611501897283</v>
      </c>
      <c r="Q18" s="2">
        <f t="shared" si="1"/>
        <v>10508.28472658871</v>
      </c>
      <c r="R18" s="2">
        <f t="shared" si="0"/>
        <v>16060.069474116479</v>
      </c>
      <c r="S18" s="2">
        <f t="shared" si="0"/>
        <v>20662.382430141697</v>
      </c>
      <c r="T18" s="2">
        <f t="shared" si="0"/>
        <v>24981.412344246426</v>
      </c>
      <c r="U18" s="2">
        <f t="shared" si="0"/>
        <v>36543.179525202839</v>
      </c>
      <c r="V18" s="2">
        <f t="shared" si="0"/>
        <v>46599.64429274515</v>
      </c>
      <c r="W18" s="2"/>
      <c r="X18" s="2"/>
      <c r="Y18" s="2"/>
      <c r="Z18" s="2"/>
      <c r="AA18" s="2"/>
      <c r="AB18" s="2"/>
      <c r="AC18" s="2"/>
      <c r="AD18" s="2"/>
      <c r="AE18" s="2"/>
    </row>
    <row r="19" spans="1:31" ht="12" customHeight="1" x14ac:dyDescent="0.3">
      <c r="A19" s="1">
        <f t="shared" si="2"/>
        <v>32</v>
      </c>
      <c r="B19" s="19">
        <f t="shared" si="9"/>
        <v>0.68095133999317792</v>
      </c>
      <c r="C19" s="1">
        <v>13415.83</v>
      </c>
      <c r="D19" s="1">
        <v>22207.82</v>
      </c>
      <c r="E19" s="1">
        <v>28278.43</v>
      </c>
      <c r="F19" s="1">
        <v>33301.74</v>
      </c>
      <c r="G19" s="1">
        <v>48517.760000000002</v>
      </c>
      <c r="H19" s="1">
        <v>64856.7</v>
      </c>
      <c r="I19" s="2"/>
      <c r="J19" s="2">
        <f t="shared" si="3"/>
        <v>9135.527415620676</v>
      </c>
      <c r="K19" s="2">
        <f t="shared" si="4"/>
        <v>15122.444787327297</v>
      </c>
      <c r="L19" s="2">
        <f t="shared" si="5"/>
        <v>19256.234801403283</v>
      </c>
      <c r="M19" s="2">
        <f t="shared" si="6"/>
        <v>22676.864477104413</v>
      </c>
      <c r="N19" s="2">
        <f t="shared" si="7"/>
        <v>33038.233685467407</v>
      </c>
      <c r="O19" s="2">
        <f t="shared" si="8"/>
        <v>44164.25677253554</v>
      </c>
      <c r="P19" s="19">
        <f t="shared" si="10"/>
        <v>1.0854890752704291</v>
      </c>
      <c r="Q19" s="2">
        <f t="shared" si="1"/>
        <v>9916.5152064897411</v>
      </c>
      <c r="R19" s="2">
        <f t="shared" si="0"/>
        <v>16415.248608024031</v>
      </c>
      <c r="S19" s="2">
        <f t="shared" si="0"/>
        <v>20902.432507765505</v>
      </c>
      <c r="T19" s="2">
        <f t="shared" si="0"/>
        <v>24615.488651284912</v>
      </c>
      <c r="U19" s="2">
        <f t="shared" si="0"/>
        <v>35862.641731806361</v>
      </c>
      <c r="V19" s="2">
        <f t="shared" si="0"/>
        <v>47939.818244025395</v>
      </c>
      <c r="W19" s="2"/>
      <c r="X19" s="2"/>
      <c r="Y19" s="2"/>
      <c r="Z19" s="2"/>
      <c r="AA19" s="2"/>
      <c r="AB19" s="2"/>
      <c r="AC19" s="2"/>
      <c r="AD19" s="2"/>
      <c r="AE19" s="2"/>
    </row>
    <row r="20" spans="1:31" ht="12" customHeight="1" x14ac:dyDescent="0.3">
      <c r="A20" s="1">
        <f t="shared" si="2"/>
        <v>33</v>
      </c>
      <c r="B20" s="19">
        <f t="shared" si="9"/>
        <v>0.66111780581861934</v>
      </c>
      <c r="C20" s="1">
        <v>13989.41</v>
      </c>
      <c r="D20" s="1">
        <v>23488.39</v>
      </c>
      <c r="E20" s="1">
        <v>29272.21</v>
      </c>
      <c r="F20" s="1">
        <v>33655.21</v>
      </c>
      <c r="G20" s="1">
        <v>51533.49</v>
      </c>
      <c r="H20" s="1">
        <v>69038.259999999995</v>
      </c>
      <c r="I20" s="2"/>
      <c r="J20" s="2">
        <f t="shared" si="3"/>
        <v>9248.648043897052</v>
      </c>
      <c r="K20" s="2">
        <f t="shared" si="4"/>
        <v>15528.592859012</v>
      </c>
      <c r="L20" s="2">
        <f t="shared" si="5"/>
        <v>19352.379246661847</v>
      </c>
      <c r="M20" s="2">
        <f t="shared" si="6"/>
        <v>22250.058589564855</v>
      </c>
      <c r="N20" s="2">
        <f t="shared" si="7"/>
        <v>34069.707834975758</v>
      </c>
      <c r="O20" s="2">
        <f t="shared" si="8"/>
        <v>45642.422968735351</v>
      </c>
      <c r="P20" s="19">
        <f t="shared" si="10"/>
        <v>1.092360221116891</v>
      </c>
      <c r="Q20" s="2">
        <f t="shared" si="1"/>
        <v>10102.855222263684</v>
      </c>
      <c r="R20" s="2">
        <f t="shared" ref="R20:R66" si="11">PRODUCT(D20,$B20,$P20)</f>
        <v>16962.817129104522</v>
      </c>
      <c r="S20" s="2">
        <f t="shared" ref="S20:S66" si="12">PRODUCT(E20,$B20,$P20)</f>
        <v>21139.769273021469</v>
      </c>
      <c r="T20" s="2">
        <f t="shared" ref="T20:T66" si="13">PRODUCT(F20,$B20,$P20)</f>
        <v>24305.078920760843</v>
      </c>
      <c r="U20" s="2">
        <f t="shared" ref="U20:U66" si="14">PRODUCT(G20,$B20,$P20)</f>
        <v>37216.393584001991</v>
      </c>
      <c r="V20" s="2">
        <f t="shared" ref="V20:V66" si="15">PRODUCT(H20,$B20,$P20)</f>
        <v>49857.967246438413</v>
      </c>
      <c r="W20" s="2"/>
      <c r="X20" s="2"/>
      <c r="Y20" s="2"/>
      <c r="Z20" s="2"/>
      <c r="AA20" s="2"/>
      <c r="AB20" s="2"/>
      <c r="AC20" s="2"/>
      <c r="AD20" s="2"/>
      <c r="AE20" s="2"/>
    </row>
    <row r="21" spans="1:31" ht="12" customHeight="1" x14ac:dyDescent="0.3">
      <c r="A21" s="1">
        <f t="shared" si="2"/>
        <v>34</v>
      </c>
      <c r="B21" s="19">
        <f t="shared" si="9"/>
        <v>0.64186194739671787</v>
      </c>
      <c r="C21" s="1">
        <v>14212.3</v>
      </c>
      <c r="D21" s="1">
        <v>22618.1</v>
      </c>
      <c r="E21" s="1">
        <v>30721.65</v>
      </c>
      <c r="F21" s="1">
        <v>34546.1</v>
      </c>
      <c r="G21" s="1">
        <v>52218.06</v>
      </c>
      <c r="H21" s="1">
        <v>74375.64</v>
      </c>
      <c r="I21" s="2"/>
      <c r="J21" s="2">
        <f t="shared" si="3"/>
        <v>9122.3345549863734</v>
      </c>
      <c r="K21" s="2">
        <f t="shared" si="4"/>
        <v>14517.697712413703</v>
      </c>
      <c r="L21" s="2">
        <f t="shared" si="5"/>
        <v>19719.05809624038</v>
      </c>
      <c r="M21" s="2">
        <f t="shared" si="6"/>
        <v>22173.827020961755</v>
      </c>
      <c r="N21" s="2">
        <f t="shared" si="7"/>
        <v>33516.785680878653</v>
      </c>
      <c r="O21" s="2">
        <f t="shared" ref="O21:O66" si="16">PRODUCT($B21,H21)</f>
        <v>47738.893129277225</v>
      </c>
      <c r="P21" s="19">
        <f t="shared" si="10"/>
        <v>1.0992748613165608</v>
      </c>
      <c r="Q21" s="2">
        <f t="shared" si="1"/>
        <v>10027.953052815916</v>
      </c>
      <c r="R21" s="2">
        <f t="shared" si="11"/>
        <v>15958.940139449325</v>
      </c>
      <c r="S21" s="2">
        <f t="shared" si="12"/>
        <v>21676.664854037848</v>
      </c>
      <c r="T21" s="2">
        <f t="shared" si="13"/>
        <v>24375.130623325142</v>
      </c>
      <c r="U21" s="2">
        <f t="shared" si="14"/>
        <v>36844.15993112477</v>
      </c>
      <c r="V21" s="2">
        <f t="shared" si="15"/>
        <v>52478.165124092338</v>
      </c>
      <c r="W21" s="2"/>
      <c r="X21" s="2"/>
      <c r="Y21" s="2"/>
      <c r="Z21" s="2"/>
      <c r="AA21" s="2"/>
      <c r="AB21" s="2"/>
      <c r="AC21" s="2"/>
      <c r="AD21" s="2"/>
      <c r="AE21" s="2"/>
    </row>
    <row r="22" spans="1:31" ht="12" customHeight="1" x14ac:dyDescent="0.3">
      <c r="A22" s="1">
        <f t="shared" si="2"/>
        <v>35</v>
      </c>
      <c r="B22" s="19">
        <f t="shared" si="9"/>
        <v>0.62316693922011446</v>
      </c>
      <c r="C22" s="1">
        <v>15761.99</v>
      </c>
      <c r="D22" s="1">
        <v>24315.599999999999</v>
      </c>
      <c r="E22" s="1">
        <v>32209.84</v>
      </c>
      <c r="F22" s="1">
        <v>36242.47</v>
      </c>
      <c r="G22" s="1">
        <v>57048.2</v>
      </c>
      <c r="H22" s="1">
        <v>77609.320000000007</v>
      </c>
      <c r="I22" s="2"/>
      <c r="J22" s="2">
        <f t="shared" si="3"/>
        <v>9822.3510643180525</v>
      </c>
      <c r="K22" s="2">
        <f t="shared" si="4"/>
        <v>15152.678027300613</v>
      </c>
      <c r="L22" s="2">
        <f t="shared" si="5"/>
        <v>20072.107405569612</v>
      </c>
      <c r="M22" s="2">
        <f t="shared" si="6"/>
        <v>22585.109099676822</v>
      </c>
      <c r="N22" s="2">
        <f t="shared" si="7"/>
        <v>35550.552182016931</v>
      </c>
      <c r="O22" s="2">
        <f t="shared" si="16"/>
        <v>48363.562399354414</v>
      </c>
      <c r="P22" s="19">
        <f t="shared" si="10"/>
        <v>1.1062332711886946</v>
      </c>
      <c r="Q22" s="2">
        <f t="shared" si="1"/>
        <v>10865.811548644315</v>
      </c>
      <c r="R22" s="2">
        <f t="shared" si="11"/>
        <v>16762.396581409816</v>
      </c>
      <c r="S22" s="2">
        <f t="shared" si="12"/>
        <v>22204.433034914095</v>
      </c>
      <c r="T22" s="2">
        <f t="shared" si="13"/>
        <v>24984.399119489044</v>
      </c>
      <c r="U22" s="2">
        <f t="shared" si="14"/>
        <v>39327.203632876975</v>
      </c>
      <c r="V22" s="2">
        <f t="shared" si="15"/>
        <v>53501.381839376387</v>
      </c>
      <c r="W22" s="2"/>
      <c r="X22" s="2"/>
      <c r="Y22" s="2"/>
      <c r="Z22" s="2"/>
      <c r="AA22" s="2"/>
      <c r="AB22" s="2"/>
      <c r="AC22" s="2"/>
      <c r="AD22" s="2"/>
      <c r="AE22" s="2"/>
    </row>
    <row r="23" spans="1:31" ht="12" customHeight="1" x14ac:dyDescent="0.3">
      <c r="A23" s="1">
        <f t="shared" si="2"/>
        <v>36</v>
      </c>
      <c r="B23" s="19">
        <f t="shared" si="9"/>
        <v>0.60501644584477132</v>
      </c>
      <c r="C23" s="1">
        <v>15363.65</v>
      </c>
      <c r="D23" s="1">
        <v>24669.52</v>
      </c>
      <c r="E23" s="1">
        <v>32733.62</v>
      </c>
      <c r="F23" s="1">
        <v>36805.660000000003</v>
      </c>
      <c r="G23" s="1">
        <v>56359.11</v>
      </c>
      <c r="H23" s="1">
        <v>82437.53</v>
      </c>
      <c r="I23" s="2"/>
      <c r="J23" s="2">
        <f t="shared" si="3"/>
        <v>9295.260918203021</v>
      </c>
      <c r="K23" s="2">
        <f t="shared" si="4"/>
        <v>14925.465311096503</v>
      </c>
      <c r="L23" s="2">
        <f t="shared" si="5"/>
        <v>19804.378432033322</v>
      </c>
      <c r="M23" s="2">
        <f t="shared" si="6"/>
        <v>22268.029600171067</v>
      </c>
      <c r="N23" s="2">
        <f t="shared" si="7"/>
        <v>34098.188423174513</v>
      </c>
      <c r="O23" s="2">
        <f t="shared" si="16"/>
        <v>49876.06140482171</v>
      </c>
      <c r="P23" s="19">
        <f t="shared" si="10"/>
        <v>1.1132357277953191</v>
      </c>
      <c r="Q23" s="2">
        <f t="shared" si="1"/>
        <v>10347.816553323126</v>
      </c>
      <c r="R23" s="2">
        <f t="shared" si="11"/>
        <v>16615.561238282306</v>
      </c>
      <c r="S23" s="2">
        <f t="shared" si="12"/>
        <v>22046.941637318534</v>
      </c>
      <c r="T23" s="2">
        <f t="shared" si="13"/>
        <v>24789.566138514147</v>
      </c>
      <c r="U23" s="2">
        <f t="shared" si="14"/>
        <v>37959.321605774603</v>
      </c>
      <c r="V23" s="2">
        <f t="shared" si="15"/>
        <v>55523.813517560724</v>
      </c>
      <c r="W23" s="2"/>
      <c r="X23" s="2"/>
      <c r="Y23" s="2"/>
      <c r="Z23" s="2"/>
      <c r="AA23" s="2"/>
      <c r="AB23" s="2"/>
      <c r="AC23" s="2"/>
      <c r="AD23" s="2"/>
      <c r="AE23" s="2"/>
    </row>
    <row r="24" spans="1:31" ht="12" customHeight="1" x14ac:dyDescent="0.3">
      <c r="A24" s="1">
        <f t="shared" si="2"/>
        <v>37</v>
      </c>
      <c r="B24" s="19">
        <f t="shared" si="9"/>
        <v>0.58739460761628282</v>
      </c>
      <c r="C24" s="1">
        <v>16816.64</v>
      </c>
      <c r="D24" s="1">
        <v>24826.76</v>
      </c>
      <c r="E24" s="1">
        <v>33521.14</v>
      </c>
      <c r="F24" s="1">
        <v>37531.06</v>
      </c>
      <c r="G24" s="1">
        <v>59088.23</v>
      </c>
      <c r="H24" s="1">
        <v>82865.789999999994</v>
      </c>
      <c r="I24" s="2"/>
      <c r="J24" s="2">
        <f t="shared" si="3"/>
        <v>9878.0036542242851</v>
      </c>
      <c r="K24" s="2">
        <f t="shared" si="4"/>
        <v>14583.104948583625</v>
      </c>
      <c r="L24" s="2">
        <f t="shared" si="5"/>
        <v>19690.136877150482</v>
      </c>
      <c r="M24" s="2">
        <f t="shared" si="6"/>
        <v>22045.542262123166</v>
      </c>
      <c r="N24" s="2">
        <f t="shared" si="7"/>
        <v>34708.107675590676</v>
      </c>
      <c r="O24" s="2">
        <f t="shared" si="16"/>
        <v>48674.918201863286</v>
      </c>
      <c r="P24" s="19">
        <f t="shared" si="10"/>
        <v>1.1202825099522633</v>
      </c>
      <c r="Q24" s="2">
        <f t="shared" si="1"/>
        <v>11066.154727072011</v>
      </c>
      <c r="R24" s="2">
        <f t="shared" si="11"/>
        <v>16337.197414696535</v>
      </c>
      <c r="S24" s="2">
        <f t="shared" si="12"/>
        <v>22058.515962037764</v>
      </c>
      <c r="T24" s="2">
        <f t="shared" si="13"/>
        <v>24697.235418670036</v>
      </c>
      <c r="U24" s="2">
        <f t="shared" si="14"/>
        <v>38882.885982504136</v>
      </c>
      <c r="V24" s="2">
        <f t="shared" si="15"/>
        <v>54529.659534904509</v>
      </c>
      <c r="W24" s="2"/>
      <c r="X24" s="2"/>
      <c r="Y24" s="2"/>
      <c r="Z24" s="2"/>
      <c r="AA24" s="2"/>
      <c r="AB24" s="2"/>
      <c r="AC24" s="2"/>
      <c r="AD24" s="2"/>
      <c r="AE24" s="2"/>
    </row>
    <row r="25" spans="1:31" ht="12" customHeight="1" x14ac:dyDescent="0.3">
      <c r="A25" s="1">
        <f t="shared" si="2"/>
        <v>38</v>
      </c>
      <c r="B25" s="19">
        <f t="shared" si="9"/>
        <v>0.57028602681192508</v>
      </c>
      <c r="C25" s="1">
        <v>16375.05</v>
      </c>
      <c r="D25" s="1">
        <v>25168.75</v>
      </c>
      <c r="E25" s="1">
        <v>33592.21</v>
      </c>
      <c r="F25" s="1">
        <v>39072.57</v>
      </c>
      <c r="G25" s="1">
        <v>58127.94</v>
      </c>
      <c r="H25" s="1">
        <v>86330.72</v>
      </c>
      <c r="I25" s="2"/>
      <c r="J25" s="2">
        <f t="shared" si="3"/>
        <v>9338.462203346613</v>
      </c>
      <c r="K25" s="2">
        <f t="shared" si="4"/>
        <v>14353.386437322639</v>
      </c>
      <c r="L25" s="2">
        <f t="shared" si="5"/>
        <v>19157.167972731819</v>
      </c>
      <c r="M25" s="2">
        <f t="shared" si="6"/>
        <v>22282.54070263082</v>
      </c>
      <c r="N25" s="2">
        <f t="shared" si="7"/>
        <v>33149.551949361972</v>
      </c>
      <c r="O25" s="2">
        <f t="shared" si="16"/>
        <v>49233.203300612797</v>
      </c>
      <c r="P25" s="19">
        <f t="shared" si="10"/>
        <v>1.127373898240261</v>
      </c>
      <c r="Q25" s="2">
        <f t="shared" si="1"/>
        <v>10527.938537756208</v>
      </c>
      <c r="R25" s="2">
        <f t="shared" si="11"/>
        <v>16181.633220793316</v>
      </c>
      <c r="S25" s="2">
        <f t="shared" si="12"/>
        <v>21597.291136662148</v>
      </c>
      <c r="T25" s="2">
        <f t="shared" si="13"/>
        <v>25120.754774622194</v>
      </c>
      <c r="U25" s="2">
        <f t="shared" si="14"/>
        <v>37371.939606070249</v>
      </c>
      <c r="V25" s="2">
        <f t="shared" si="15"/>
        <v>55504.228327867131</v>
      </c>
      <c r="W25" s="2"/>
      <c r="X25" s="2"/>
      <c r="Y25" s="2"/>
      <c r="Z25" s="2"/>
      <c r="AA25" s="2"/>
      <c r="AB25" s="2"/>
      <c r="AC25" s="2"/>
      <c r="AD25" s="2"/>
      <c r="AE25" s="2"/>
    </row>
    <row r="26" spans="1:31" ht="12" customHeight="1" x14ac:dyDescent="0.3">
      <c r="A26" s="1">
        <f t="shared" si="2"/>
        <v>39</v>
      </c>
      <c r="B26" s="19">
        <f t="shared" si="9"/>
        <v>0.55367575418633508</v>
      </c>
      <c r="C26" s="1">
        <v>16989.080000000002</v>
      </c>
      <c r="D26" s="1">
        <v>26141.78</v>
      </c>
      <c r="E26" s="1">
        <v>34303.64</v>
      </c>
      <c r="F26" s="1">
        <v>38615.440000000002</v>
      </c>
      <c r="G26" s="1">
        <v>59433.69</v>
      </c>
      <c r="H26" s="1">
        <v>89820.69</v>
      </c>
      <c r="I26" s="2"/>
      <c r="J26" s="2">
        <f t="shared" si="3"/>
        <v>9406.4416819319831</v>
      </c>
      <c r="K26" s="2">
        <f t="shared" si="4"/>
        <v>14474.06975727325</v>
      </c>
      <c r="L26" s="2">
        <f t="shared" si="5"/>
        <v>18993.093748336531</v>
      </c>
      <c r="M26" s="2">
        <f t="shared" si="6"/>
        <v>21380.432865237173</v>
      </c>
      <c r="N26" s="2">
        <f t="shared" si="7"/>
        <v>32906.993134826844</v>
      </c>
      <c r="O26" s="2">
        <f t="shared" si="16"/>
        <v>49731.538277287007</v>
      </c>
      <c r="P26" s="19">
        <f t="shared" si="10"/>
        <v>1.1345101750161217</v>
      </c>
      <c r="Q26" s="2">
        <f t="shared" si="1"/>
        <v>10671.703798847597</v>
      </c>
      <c r="R26" s="2">
        <f t="shared" si="11"/>
        <v>16420.979413519628</v>
      </c>
      <c r="S26" s="2">
        <f t="shared" si="12"/>
        <v>21547.858112522885</v>
      </c>
      <c r="T26" s="2">
        <f t="shared" si="13"/>
        <v>24256.318631860668</v>
      </c>
      <c r="U26" s="2">
        <f t="shared" si="14"/>
        <v>37333.318540646716</v>
      </c>
      <c r="V26" s="2">
        <f t="shared" si="15"/>
        <v>56420.936194785842</v>
      </c>
      <c r="W26" s="2"/>
      <c r="X26" s="2"/>
      <c r="Y26" s="2"/>
      <c r="Z26" s="2"/>
      <c r="AA26" s="2"/>
      <c r="AB26" s="2"/>
      <c r="AC26" s="2"/>
      <c r="AD26" s="2"/>
      <c r="AE26" s="2"/>
    </row>
    <row r="27" spans="1:31" ht="12" customHeight="1" x14ac:dyDescent="0.3">
      <c r="A27" s="1">
        <f t="shared" si="2"/>
        <v>40</v>
      </c>
      <c r="B27" s="19">
        <f t="shared" si="9"/>
        <v>0.53754927590906321</v>
      </c>
      <c r="C27" s="1">
        <v>16499.259999999998</v>
      </c>
      <c r="D27" s="1">
        <v>25947.06</v>
      </c>
      <c r="E27" s="1">
        <v>34875.18</v>
      </c>
      <c r="F27" s="1">
        <v>37936.93</v>
      </c>
      <c r="G27" s="1">
        <v>61343.53</v>
      </c>
      <c r="H27" s="1">
        <v>88397.43</v>
      </c>
      <c r="I27" s="2"/>
      <c r="J27" s="2">
        <f t="shared" si="3"/>
        <v>8869.1652660353702</v>
      </c>
      <c r="K27" s="2">
        <f t="shared" si="4"/>
        <v>13947.823314969019</v>
      </c>
      <c r="L27" s="2">
        <f t="shared" si="5"/>
        <v>18747.127756198242</v>
      </c>
      <c r="M27" s="2">
        <f t="shared" si="6"/>
        <v>20392.969251712817</v>
      </c>
      <c r="N27" s="2">
        <f t="shared" si="7"/>
        <v>32975.170133205895</v>
      </c>
      <c r="O27" s="2">
        <f t="shared" si="16"/>
        <v>47517.974488722095</v>
      </c>
      <c r="P27" s="19">
        <f t="shared" si="10"/>
        <v>1.1416916244239736</v>
      </c>
      <c r="Q27" s="2">
        <f t="shared" si="1"/>
        <v>10125.851699864606</v>
      </c>
      <c r="R27" s="2">
        <f t="shared" si="11"/>
        <v>15924.113057645553</v>
      </c>
      <c r="S27" s="2">
        <f t="shared" si="12"/>
        <v>21403.438741257734</v>
      </c>
      <c r="T27" s="2">
        <f t="shared" si="13"/>
        <v>23282.482191816151</v>
      </c>
      <c r="U27" s="2">
        <f t="shared" si="14"/>
        <v>37647.475555036741</v>
      </c>
      <c r="V27" s="2">
        <f t="shared" si="15"/>
        <v>54250.873483366071</v>
      </c>
      <c r="W27" s="2"/>
      <c r="X27" s="2"/>
      <c r="Y27" s="2"/>
      <c r="Z27" s="2"/>
      <c r="AA27" s="2"/>
      <c r="AB27" s="2"/>
      <c r="AC27" s="2"/>
      <c r="AD27" s="2"/>
      <c r="AE27" s="2"/>
    </row>
    <row r="28" spans="1:31" ht="12" customHeight="1" x14ac:dyDescent="0.3">
      <c r="A28" s="1">
        <f t="shared" si="2"/>
        <v>41</v>
      </c>
      <c r="B28" s="19">
        <f t="shared" si="9"/>
        <v>0.52189250088258565</v>
      </c>
      <c r="C28" s="1">
        <v>16844.38</v>
      </c>
      <c r="D28" s="1">
        <v>26497.56</v>
      </c>
      <c r="E28" s="1">
        <v>35454.31</v>
      </c>
      <c r="F28" s="1">
        <v>40307.9</v>
      </c>
      <c r="G28" s="1">
        <v>64303.5</v>
      </c>
      <c r="H28" s="1">
        <v>92661.71</v>
      </c>
      <c r="I28" s="2"/>
      <c r="J28" s="2">
        <f t="shared" si="3"/>
        <v>8790.955604016608</v>
      </c>
      <c r="K28" s="2">
        <f t="shared" si="4"/>
        <v>13828.877855686367</v>
      </c>
      <c r="L28" s="2">
        <f t="shared" si="5"/>
        <v>18503.338512966464</v>
      </c>
      <c r="M28" s="2">
        <f t="shared" si="6"/>
        <v>21036.390736325175</v>
      </c>
      <c r="N28" s="2">
        <f t="shared" si="7"/>
        <v>33559.514430503346</v>
      </c>
      <c r="O28" s="2">
        <f t="shared" si="16"/>
        <v>48359.451567956901</v>
      </c>
      <c r="P28" s="19">
        <f t="shared" si="10"/>
        <v>1.1489185324065774</v>
      </c>
      <c r="Q28" s="2">
        <f t="shared" si="1"/>
        <v>10100.091811018137</v>
      </c>
      <c r="R28" s="2">
        <f t="shared" si="11"/>
        <v>15888.254050784997</v>
      </c>
      <c r="S28" s="2">
        <f t="shared" si="12"/>
        <v>21258.828528939532</v>
      </c>
      <c r="T28" s="2">
        <f t="shared" si="13"/>
        <v>24169.099171910038</v>
      </c>
      <c r="U28" s="2">
        <f t="shared" si="14"/>
        <v>38557.148067771261</v>
      </c>
      <c r="V28" s="2">
        <f t="shared" si="15"/>
        <v>55561.070123443998</v>
      </c>
      <c r="W28" s="2"/>
      <c r="X28" s="2"/>
      <c r="Y28" s="2"/>
      <c r="Z28" s="2"/>
      <c r="AA28" s="2"/>
      <c r="AB28" s="2"/>
      <c r="AC28" s="2"/>
      <c r="AD28" s="2"/>
      <c r="AE28" s="2"/>
    </row>
    <row r="29" spans="1:31" ht="12" customHeight="1" x14ac:dyDescent="0.3">
      <c r="A29" s="1">
        <f t="shared" si="2"/>
        <v>42</v>
      </c>
      <c r="B29" s="19">
        <f t="shared" si="9"/>
        <v>0.50669174842969478</v>
      </c>
      <c r="C29" s="1">
        <v>17367.46</v>
      </c>
      <c r="D29" s="1">
        <v>26890.9</v>
      </c>
      <c r="E29" s="1">
        <v>35441.589999999997</v>
      </c>
      <c r="F29" s="1">
        <v>39934.01</v>
      </c>
      <c r="G29" s="1">
        <v>63545.97</v>
      </c>
      <c r="H29" s="1">
        <v>94997.759999999995</v>
      </c>
      <c r="I29" s="2"/>
      <c r="J29" s="2">
        <f t="shared" si="3"/>
        <v>8799.9486731827856</v>
      </c>
      <c r="K29" s="2">
        <f t="shared" si="4"/>
        <v>13625.39713784808</v>
      </c>
      <c r="L29" s="2">
        <f t="shared" si="5"/>
        <v>17957.961204228384</v>
      </c>
      <c r="M29" s="2">
        <f t="shared" si="6"/>
        <v>20234.233348708916</v>
      </c>
      <c r="N29" s="2">
        <f t="shared" si="7"/>
        <v>32198.218644960933</v>
      </c>
      <c r="O29" s="2">
        <f t="shared" si="16"/>
        <v>48134.58111130452</v>
      </c>
      <c r="P29" s="19">
        <f t="shared" si="10"/>
        <v>1.156191186716711</v>
      </c>
      <c r="Q29" s="2">
        <f t="shared" si="1"/>
        <v>10174.423099493351</v>
      </c>
      <c r="R29" s="2">
        <f t="shared" si="11"/>
        <v>15753.564086295048</v>
      </c>
      <c r="S29" s="2">
        <f t="shared" si="12"/>
        <v>20762.836475729473</v>
      </c>
      <c r="T29" s="2">
        <f t="shared" si="13"/>
        <v>23394.642267746611</v>
      </c>
      <c r="U29" s="2">
        <f t="shared" si="14"/>
        <v>37227.296625281509</v>
      </c>
      <c r="V29" s="2">
        <f t="shared" si="15"/>
        <v>55652.778457190951</v>
      </c>
      <c r="W29" s="2"/>
      <c r="X29" s="2"/>
      <c r="Y29" s="2"/>
      <c r="Z29" s="2"/>
      <c r="AA29" s="2"/>
      <c r="AB29" s="2"/>
      <c r="AC29" s="2"/>
      <c r="AD29" s="2"/>
      <c r="AE29" s="2"/>
    </row>
    <row r="30" spans="1:31" ht="12" customHeight="1" x14ac:dyDescent="0.3">
      <c r="A30" s="1">
        <f t="shared" si="2"/>
        <v>43</v>
      </c>
      <c r="B30" s="19">
        <f t="shared" si="9"/>
        <v>0.49193373633950949</v>
      </c>
      <c r="C30" s="1">
        <v>17181.25</v>
      </c>
      <c r="D30" s="1">
        <v>27192.41</v>
      </c>
      <c r="E30" s="1">
        <v>35314.92</v>
      </c>
      <c r="F30" s="1">
        <v>39169.39</v>
      </c>
      <c r="G30" s="1">
        <v>63822.93</v>
      </c>
      <c r="H30" s="1">
        <v>97661.88</v>
      </c>
      <c r="I30" s="2"/>
      <c r="J30" s="2">
        <f t="shared" si="3"/>
        <v>8452.0365074831971</v>
      </c>
      <c r="K30" s="2">
        <f t="shared" si="4"/>
        <v>13376.863851375841</v>
      </c>
      <c r="L30" s="2">
        <f t="shared" si="5"/>
        <v>17372.60054413087</v>
      </c>
      <c r="M30" s="2">
        <f t="shared" si="6"/>
        <v>19268.744372839421</v>
      </c>
      <c r="N30" s="2">
        <f t="shared" si="7"/>
        <v>31396.65241903497</v>
      </c>
      <c r="O30" s="2">
        <f t="shared" si="16"/>
        <v>48043.173526340819</v>
      </c>
      <c r="P30" s="19">
        <f t="shared" si="10"/>
        <v>1.1635098769286276</v>
      </c>
      <c r="Q30" s="2">
        <f t="shared" si="1"/>
        <v>9834.0279566180416</v>
      </c>
      <c r="R30" s="2">
        <f t="shared" si="11"/>
        <v>15564.113213405313</v>
      </c>
      <c r="S30" s="2">
        <f t="shared" si="12"/>
        <v>20213.192321031918</v>
      </c>
      <c r="T30" s="2">
        <f t="shared" si="13"/>
        <v>22419.37439381158</v>
      </c>
      <c r="U30" s="2">
        <f t="shared" si="14"/>
        <v>36530.315192042275</v>
      </c>
      <c r="V30" s="2">
        <f t="shared" si="15"/>
        <v>55898.706916893505</v>
      </c>
      <c r="W30" s="2"/>
      <c r="X30" s="2"/>
      <c r="Y30" s="2"/>
      <c r="Z30" s="2"/>
      <c r="AA30" s="2"/>
      <c r="AB30" s="2"/>
      <c r="AC30" s="2"/>
      <c r="AD30" s="2"/>
      <c r="AE30" s="2"/>
    </row>
    <row r="31" spans="1:31" ht="12" customHeight="1" x14ac:dyDescent="0.3">
      <c r="A31" s="1">
        <f t="shared" si="2"/>
        <v>44</v>
      </c>
      <c r="B31" s="19">
        <f t="shared" si="9"/>
        <v>0.4776055692616597</v>
      </c>
      <c r="C31" s="1">
        <v>17199.990000000002</v>
      </c>
      <c r="D31" s="1">
        <v>28433.8</v>
      </c>
      <c r="E31" s="1">
        <v>36349.72</v>
      </c>
      <c r="F31" s="1">
        <v>39064.47</v>
      </c>
      <c r="G31" s="1">
        <v>65168.99</v>
      </c>
      <c r="H31" s="1">
        <v>97398.68</v>
      </c>
      <c r="I31" s="2"/>
      <c r="J31" s="2">
        <f t="shared" si="3"/>
        <v>8214.8110152448553</v>
      </c>
      <c r="K31" s="2">
        <f t="shared" si="4"/>
        <v>13580.14123527218</v>
      </c>
      <c r="L31" s="2">
        <f t="shared" si="5"/>
        <v>17360.828713101939</v>
      </c>
      <c r="M31" s="2">
        <f t="shared" si="6"/>
        <v>18657.40843225503</v>
      </c>
      <c r="N31" s="2">
        <f t="shared" si="7"/>
        <v>31125.072567157407</v>
      </c>
      <c r="O31" s="2">
        <f t="shared" si="16"/>
        <v>46518.152006734228</v>
      </c>
      <c r="P31" s="19">
        <f t="shared" si="10"/>
        <v>1.1708748944495857</v>
      </c>
      <c r="Q31" s="2">
        <f t="shared" si="1"/>
        <v>9618.5159803981132</v>
      </c>
      <c r="R31" s="2">
        <f t="shared" si="11"/>
        <v>15900.646435459779</v>
      </c>
      <c r="S31" s="2">
        <f t="shared" si="12"/>
        <v>20327.35848701057</v>
      </c>
      <c r="T31" s="2">
        <f t="shared" si="13"/>
        <v>21845.49112881942</v>
      </c>
      <c r="U31" s="2">
        <f t="shared" si="14"/>
        <v>36443.566056806121</v>
      </c>
      <c r="V31" s="2">
        <f t="shared" si="15"/>
        <v>54466.936320874724</v>
      </c>
      <c r="W31" s="2"/>
      <c r="X31" s="2"/>
      <c r="Y31" s="2"/>
      <c r="Z31" s="2"/>
      <c r="AA31" s="2"/>
      <c r="AB31" s="2"/>
      <c r="AC31" s="2"/>
      <c r="AD31" s="2"/>
      <c r="AE31" s="2"/>
    </row>
    <row r="32" spans="1:31" ht="12" customHeight="1" x14ac:dyDescent="0.3">
      <c r="A32" s="1">
        <f t="shared" si="2"/>
        <v>45</v>
      </c>
      <c r="B32" s="19">
        <f t="shared" si="9"/>
        <v>0.46369472743850459</v>
      </c>
      <c r="C32" s="1">
        <v>16688.2</v>
      </c>
      <c r="D32" s="1">
        <v>27842.66</v>
      </c>
      <c r="E32" s="1">
        <v>37313.550000000003</v>
      </c>
      <c r="F32" s="1">
        <v>41406.01</v>
      </c>
      <c r="G32" s="1">
        <v>67045.62</v>
      </c>
      <c r="H32" s="1">
        <v>99203.01</v>
      </c>
      <c r="I32" s="2"/>
      <c r="J32" s="2">
        <f t="shared" si="3"/>
        <v>7738.230350439253</v>
      </c>
      <c r="K32" s="2">
        <f t="shared" si="4"/>
        <v>12910.494639862955</v>
      </c>
      <c r="L32" s="2">
        <f t="shared" si="5"/>
        <v>17302.096397013014</v>
      </c>
      <c r="M32" s="2">
        <f t="shared" si="6"/>
        <v>19199.748521265996</v>
      </c>
      <c r="N32" s="2">
        <f t="shared" si="7"/>
        <v>31088.70049184555</v>
      </c>
      <c r="O32" s="2">
        <f t="shared" si="16"/>
        <v>45999.912683029244</v>
      </c>
      <c r="P32" s="19">
        <f t="shared" si="10"/>
        <v>1.1782865325314515</v>
      </c>
      <c r="Q32" s="2">
        <f t="shared" si="1"/>
        <v>9117.8526075487061</v>
      </c>
      <c r="R32" s="2">
        <f t="shared" si="11"/>
        <v>15212.261962470013</v>
      </c>
      <c r="S32" s="2">
        <f t="shared" si="12"/>
        <v>20386.827169161385</v>
      </c>
      <c r="T32" s="2">
        <f t="shared" si="13"/>
        <v>22622.805110598376</v>
      </c>
      <c r="U32" s="2">
        <f t="shared" si="14"/>
        <v>36631.397103445524</v>
      </c>
      <c r="V32" s="2">
        <f t="shared" si="15"/>
        <v>54201.077612036068</v>
      </c>
      <c r="W32" s="2"/>
      <c r="X32" s="2"/>
      <c r="Y32" s="2"/>
      <c r="Z32" s="2"/>
      <c r="AA32" s="2"/>
      <c r="AB32" s="2"/>
      <c r="AC32" s="2"/>
      <c r="AD32" s="2"/>
      <c r="AE32" s="2"/>
    </row>
    <row r="33" spans="1:31" ht="12" customHeight="1" x14ac:dyDescent="0.3">
      <c r="A33" s="1">
        <f t="shared" si="2"/>
        <v>46</v>
      </c>
      <c r="B33" s="19">
        <f t="shared" si="9"/>
        <v>0.45018905576553847</v>
      </c>
      <c r="C33" s="1">
        <v>16334.7</v>
      </c>
      <c r="D33" s="1">
        <v>28185.78</v>
      </c>
      <c r="E33" s="1">
        <v>37950.519999999997</v>
      </c>
      <c r="F33" s="1">
        <v>40769.64</v>
      </c>
      <c r="G33" s="1">
        <v>65928.77</v>
      </c>
      <c r="H33" s="1">
        <v>100286.8</v>
      </c>
      <c r="I33" s="2"/>
      <c r="J33" s="2">
        <f t="shared" si="3"/>
        <v>7353.7031692133414</v>
      </c>
      <c r="K33" s="2">
        <f t="shared" si="4"/>
        <v>12688.929684215198</v>
      </c>
      <c r="L33" s="2">
        <f t="shared" si="5"/>
        <v>17084.90876461118</v>
      </c>
      <c r="M33" s="2">
        <f t="shared" si="6"/>
        <v>18354.045735500928</v>
      </c>
      <c r="N33" s="2">
        <f t="shared" si="7"/>
        <v>29680.410714083362</v>
      </c>
      <c r="O33" s="2">
        <f t="shared" si="16"/>
        <v>45148.019797747402</v>
      </c>
      <c r="P33" s="19">
        <f t="shared" si="10"/>
        <v>1.1857450862823755</v>
      </c>
      <c r="Q33" s="2">
        <f t="shared" si="1"/>
        <v>8719.6173988738519</v>
      </c>
      <c r="R33" s="2">
        <f t="shared" si="11"/>
        <v>15045.836023240747</v>
      </c>
      <c r="S33" s="2">
        <f t="shared" si="12"/>
        <v>20258.346617220399</v>
      </c>
      <c r="T33" s="2">
        <f t="shared" si="13"/>
        <v>21763.219544272215</v>
      </c>
      <c r="U33" s="2">
        <f t="shared" si="14"/>
        <v>35193.401163067116</v>
      </c>
      <c r="V33" s="2">
        <f t="shared" si="15"/>
        <v>53534.04263055839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ht="12" customHeight="1" x14ac:dyDescent="0.3">
      <c r="A34" s="1">
        <f t="shared" si="2"/>
        <v>47</v>
      </c>
      <c r="B34" s="19">
        <f t="shared" si="9"/>
        <v>0.43707675317042571</v>
      </c>
      <c r="C34" s="1">
        <v>16283.45</v>
      </c>
      <c r="D34" s="1">
        <v>28340.25</v>
      </c>
      <c r="E34" s="1">
        <v>36901.269999999997</v>
      </c>
      <c r="F34" s="1">
        <v>41457.72</v>
      </c>
      <c r="G34" s="1">
        <v>67346.289999999994</v>
      </c>
      <c r="H34" s="1">
        <v>97911.09</v>
      </c>
      <c r="I34" s="2"/>
      <c r="J34" s="2">
        <f t="shared" si="3"/>
        <v>7117.1174564129687</v>
      </c>
      <c r="K34" s="2">
        <f t="shared" si="4"/>
        <v>12386.864454038157</v>
      </c>
      <c r="L34" s="2">
        <f t="shared" si="5"/>
        <v>16128.687279465234</v>
      </c>
      <c r="M34" s="2">
        <f t="shared" si="6"/>
        <v>18120.205651448621</v>
      </c>
      <c r="N34" s="2">
        <f t="shared" si="7"/>
        <v>29435.497771273906</v>
      </c>
      <c r="O34" s="2">
        <f t="shared" si="16"/>
        <v>42794.661316577338</v>
      </c>
      <c r="P34" s="19">
        <f t="shared" si="10"/>
        <v>1.1932508526785428</v>
      </c>
      <c r="Q34" s="2">
        <f t="shared" si="1"/>
        <v>8492.5064734781172</v>
      </c>
      <c r="R34" s="2">
        <f t="shared" si="11"/>
        <v>14780.636571794565</v>
      </c>
      <c r="S34" s="2">
        <f t="shared" si="12"/>
        <v>19245.569848807456</v>
      </c>
      <c r="T34" s="2">
        <f t="shared" si="13"/>
        <v>21621.950844301617</v>
      </c>
      <c r="U34" s="2">
        <f t="shared" si="14"/>
        <v>35123.932814589934</v>
      </c>
      <c r="V34" s="2">
        <f t="shared" si="15"/>
        <v>51064.766106095361</v>
      </c>
      <c r="W34" s="2"/>
      <c r="X34" s="2"/>
      <c r="Y34" s="2"/>
      <c r="Z34" s="2"/>
      <c r="AA34" s="2"/>
      <c r="AB34" s="2"/>
      <c r="AC34" s="2"/>
      <c r="AD34" s="2"/>
      <c r="AE34" s="2"/>
    </row>
    <row r="35" spans="1:31" ht="12" customHeight="1" x14ac:dyDescent="0.3">
      <c r="A35" s="1">
        <f t="shared" si="2"/>
        <v>48</v>
      </c>
      <c r="B35" s="19">
        <f t="shared" si="9"/>
        <v>0.42434636230138417</v>
      </c>
      <c r="C35" s="1">
        <v>16896.330000000002</v>
      </c>
      <c r="D35" s="1">
        <v>28078.14</v>
      </c>
      <c r="E35" s="1">
        <v>36315.53</v>
      </c>
      <c r="F35" s="1">
        <v>41828.730000000003</v>
      </c>
      <c r="G35" s="1">
        <v>68969.05</v>
      </c>
      <c r="H35" s="1">
        <v>97985.27</v>
      </c>
      <c r="I35" s="2"/>
      <c r="J35" s="2">
        <f t="shared" si="3"/>
        <v>7169.8961717437469</v>
      </c>
      <c r="K35" s="2">
        <f t="shared" si="4"/>
        <v>11914.856569188987</v>
      </c>
      <c r="L35" s="2">
        <f t="shared" si="5"/>
        <v>15410.363050546786</v>
      </c>
      <c r="M35" s="2">
        <f t="shared" si="6"/>
        <v>17749.869415186778</v>
      </c>
      <c r="N35" s="2">
        <f t="shared" si="7"/>
        <v>29266.76547888228</v>
      </c>
      <c r="O35" s="2">
        <f t="shared" si="16"/>
        <v>41579.692883618955</v>
      </c>
      <c r="P35" s="19">
        <f t="shared" si="10"/>
        <v>1.200804130575998</v>
      </c>
      <c r="Q35" s="2">
        <f t="shared" si="1"/>
        <v>8609.6409388309257</v>
      </c>
      <c r="R35" s="2">
        <f t="shared" si="11"/>
        <v>14307.408983502701</v>
      </c>
      <c r="S35" s="2">
        <f t="shared" si="12"/>
        <v>18504.827604772319</v>
      </c>
      <c r="T35" s="2">
        <f t="shared" si="13"/>
        <v>21314.116510940858</v>
      </c>
      <c r="U35" s="2">
        <f t="shared" si="14"/>
        <v>35143.652875640866</v>
      </c>
      <c r="V35" s="2">
        <f t="shared" si="15"/>
        <v>49929.066962731071</v>
      </c>
      <c r="W35" s="2"/>
      <c r="X35" s="2"/>
      <c r="Y35" s="2"/>
      <c r="Z35" s="2"/>
      <c r="AA35" s="2"/>
      <c r="AB35" s="2"/>
      <c r="AC35" s="2"/>
      <c r="AD35" s="2"/>
      <c r="AE35" s="2"/>
    </row>
    <row r="36" spans="1:31" ht="12" customHeight="1" x14ac:dyDescent="0.3">
      <c r="A36" s="1">
        <f t="shared" si="2"/>
        <v>49</v>
      </c>
      <c r="B36" s="19">
        <f t="shared" si="9"/>
        <v>0.41198675951590696</v>
      </c>
      <c r="C36" s="1">
        <v>16604.14</v>
      </c>
      <c r="D36" s="1">
        <v>29053.71</v>
      </c>
      <c r="E36" s="1">
        <v>37543.730000000003</v>
      </c>
      <c r="F36" s="1">
        <v>41056.43</v>
      </c>
      <c r="G36" s="1">
        <v>68781.64</v>
      </c>
      <c r="H36" s="1">
        <v>102478.5</v>
      </c>
      <c r="I36" s="2"/>
      <c r="J36" s="2">
        <f t="shared" si="3"/>
        <v>6840.6858331484509</v>
      </c>
      <c r="K36" s="2">
        <f t="shared" si="4"/>
        <v>11969.743834814901</v>
      </c>
      <c r="L36" s="2">
        <f t="shared" si="5"/>
        <v>15467.519662840143</v>
      </c>
      <c r="M36" s="2">
        <f t="shared" si="6"/>
        <v>16914.705552991669</v>
      </c>
      <c r="N36" s="2">
        <f t="shared" si="7"/>
        <v>28337.124977789688</v>
      </c>
      <c r="O36" s="2">
        <f t="shared" si="16"/>
        <v>42219.785135050872</v>
      </c>
      <c r="P36" s="19">
        <f t="shared" si="10"/>
        <v>1.208405220722544</v>
      </c>
      <c r="Q36" s="2">
        <f t="shared" si="1"/>
        <v>8266.3204740993333</v>
      </c>
      <c r="R36" s="2">
        <f t="shared" si="11"/>
        <v>14464.300940701811</v>
      </c>
      <c r="S36" s="2">
        <f t="shared" si="12"/>
        <v>18691.03151220463</v>
      </c>
      <c r="T36" s="2">
        <f t="shared" si="13"/>
        <v>20439.818497219738</v>
      </c>
      <c r="U36" s="2">
        <f t="shared" si="14"/>
        <v>34242.729763428259</v>
      </c>
      <c r="V36" s="2">
        <f t="shared" si="15"/>
        <v>51018.608774979526</v>
      </c>
      <c r="W36" s="2"/>
      <c r="X36" s="2"/>
      <c r="Y36" s="2"/>
      <c r="Z36" s="2"/>
      <c r="AA36" s="2"/>
      <c r="AB36" s="2"/>
      <c r="AC36" s="2"/>
      <c r="AD36" s="2"/>
      <c r="AE36" s="2"/>
    </row>
    <row r="37" spans="1:31" ht="12" customHeight="1" x14ac:dyDescent="0.3">
      <c r="A37" s="1">
        <f t="shared" si="2"/>
        <v>50</v>
      </c>
      <c r="B37" s="19">
        <f t="shared" si="9"/>
        <v>0.39998714516107475</v>
      </c>
      <c r="C37" s="1">
        <v>16427.060000000001</v>
      </c>
      <c r="D37" s="1">
        <v>28478.74</v>
      </c>
      <c r="E37" s="1">
        <v>37931.57</v>
      </c>
      <c r="F37" s="1">
        <v>41051.64</v>
      </c>
      <c r="G37" s="1">
        <v>66917.929999999993</v>
      </c>
      <c r="H37" s="1">
        <v>102911.5</v>
      </c>
      <c r="I37" s="2"/>
      <c r="J37" s="2">
        <f t="shared" si="3"/>
        <v>6570.6128327896849</v>
      </c>
      <c r="K37" s="2">
        <f t="shared" si="4"/>
        <v>11391.129910384507</v>
      </c>
      <c r="L37" s="2">
        <f t="shared" si="5"/>
        <v>15172.140395777467</v>
      </c>
      <c r="M37" s="2">
        <f t="shared" si="6"/>
        <v>16420.128287780182</v>
      </c>
      <c r="N37" s="2">
        <f t="shared" si="7"/>
        <v>26766.311780788637</v>
      </c>
      <c r="O37" s="2">
        <f t="shared" si="16"/>
        <v>41163.277089243944</v>
      </c>
      <c r="P37" s="19">
        <f t="shared" si="10"/>
        <v>1.2160544257697177</v>
      </c>
      <c r="Q37" s="2">
        <f t="shared" si="1"/>
        <v>7990.222815333198</v>
      </c>
      <c r="R37" s="2">
        <f t="shared" si="11"/>
        <v>13852.233942040886</v>
      </c>
      <c r="S37" s="2">
        <f t="shared" si="12"/>
        <v>18450.148476684706</v>
      </c>
      <c r="T37" s="2">
        <f t="shared" si="13"/>
        <v>19967.769676061627</v>
      </c>
      <c r="U37" s="2">
        <f t="shared" si="14"/>
        <v>32549.291902560155</v>
      </c>
      <c r="V37" s="2">
        <f t="shared" si="15"/>
        <v>50056.785283560319</v>
      </c>
      <c r="W37" s="2"/>
      <c r="X37" s="2"/>
      <c r="Y37" s="2"/>
      <c r="Z37" s="2"/>
      <c r="AA37" s="2"/>
      <c r="AB37" s="2"/>
      <c r="AC37" s="2"/>
      <c r="AD37" s="2"/>
      <c r="AE37" s="2"/>
    </row>
    <row r="38" spans="1:31" ht="12" customHeight="1" x14ac:dyDescent="0.3">
      <c r="A38" s="1">
        <f t="shared" si="2"/>
        <v>51</v>
      </c>
      <c r="B38" s="19">
        <f t="shared" si="9"/>
        <v>0.3883370341369658</v>
      </c>
      <c r="C38" s="1">
        <v>15842.09</v>
      </c>
      <c r="D38" s="1">
        <v>28525.32</v>
      </c>
      <c r="E38" s="1">
        <v>37185.35</v>
      </c>
      <c r="F38" s="1">
        <v>41357.86</v>
      </c>
      <c r="G38" s="1">
        <v>67584.66</v>
      </c>
      <c r="H38" s="1">
        <v>102730</v>
      </c>
      <c r="I38" s="2"/>
      <c r="J38" s="2">
        <f t="shared" si="3"/>
        <v>6152.0702451308844</v>
      </c>
      <c r="K38" s="2">
        <f t="shared" ref="K38:K66" si="17">PRODUCT($B38,D38)</f>
        <v>11077.438166607873</v>
      </c>
      <c r="L38" s="2">
        <f t="shared" ref="L38:L66" si="18">PRODUCT($B38,E38)</f>
        <v>14440.448532345021</v>
      </c>
      <c r="M38" s="2">
        <f t="shared" ref="M38:M66" si="19">PRODUCT($B38,F38)</f>
        <v>16060.788690651852</v>
      </c>
      <c r="N38" s="2">
        <f t="shared" ref="N38:N66" si="20">PRODUCT($B38,G38)</f>
        <v>26245.626417555228</v>
      </c>
      <c r="O38" s="2">
        <f t="shared" si="16"/>
        <v>39893.863516890495</v>
      </c>
      <c r="P38" s="19">
        <f t="shared" si="10"/>
        <v>1.22375205028484</v>
      </c>
      <c r="Q38" s="2">
        <f t="shared" si="1"/>
        <v>7528.6085759752777</v>
      </c>
      <c r="R38" s="2">
        <f t="shared" si="11"/>
        <v>13556.037668289924</v>
      </c>
      <c r="S38" s="2">
        <f t="shared" si="12"/>
        <v>17671.52849848993</v>
      </c>
      <c r="T38" s="2">
        <f t="shared" si="13"/>
        <v>19654.423089376774</v>
      </c>
      <c r="U38" s="2">
        <f t="shared" si="14"/>
        <v>32118.139139493171</v>
      </c>
      <c r="V38" s="2">
        <f t="shared" si="15"/>
        <v>48820.19727257832</v>
      </c>
      <c r="W38" s="2"/>
      <c r="X38" s="2"/>
      <c r="Y38" s="2"/>
      <c r="Z38" s="2"/>
      <c r="AA38" s="2"/>
      <c r="AB38" s="2"/>
      <c r="AC38" s="2"/>
      <c r="AD38" s="2"/>
      <c r="AE38" s="2"/>
    </row>
    <row r="39" spans="1:31" ht="12" customHeight="1" x14ac:dyDescent="0.3">
      <c r="A39" s="1">
        <f t="shared" ref="A39:A66" si="21">SUM(A38,1)</f>
        <v>52</v>
      </c>
      <c r="B39" s="19">
        <f t="shared" si="9"/>
        <v>0.37702624673491825</v>
      </c>
      <c r="C39" s="1">
        <v>15713.58</v>
      </c>
      <c r="D39" s="1">
        <v>28088.7</v>
      </c>
      <c r="E39" s="1">
        <v>36911.629999999997</v>
      </c>
      <c r="F39" s="1">
        <v>40320.67</v>
      </c>
      <c r="G39" s="1">
        <v>65951.86</v>
      </c>
      <c r="H39" s="1">
        <v>101704.2</v>
      </c>
      <c r="I39" s="2"/>
      <c r="J39" s="2">
        <f t="shared" si="3"/>
        <v>5924.432090168877</v>
      </c>
      <c r="K39" s="2">
        <f t="shared" si="17"/>
        <v>10590.177136663098</v>
      </c>
      <c r="L39" s="2">
        <f t="shared" si="18"/>
        <v>13916.653319768009</v>
      </c>
      <c r="M39" s="2">
        <f t="shared" si="19"/>
        <v>15201.950875937215</v>
      </c>
      <c r="N39" s="2">
        <f t="shared" si="20"/>
        <v>24865.582240986787</v>
      </c>
      <c r="O39" s="2">
        <f t="shared" si="16"/>
        <v>38345.152803177472</v>
      </c>
      <c r="P39" s="19">
        <f t="shared" si="10"/>
        <v>1.2314984007631431</v>
      </c>
      <c r="Q39" s="2">
        <f t="shared" si="1"/>
        <v>7295.9286444728168</v>
      </c>
      <c r="R39" s="2">
        <f t="shared" si="11"/>
        <v>13041.786207599007</v>
      </c>
      <c r="S39" s="2">
        <f t="shared" si="12"/>
        <v>17138.33630726939</v>
      </c>
      <c r="T39" s="2">
        <f t="shared" si="13"/>
        <v>18721.178192196541</v>
      </c>
      <c r="U39" s="2">
        <f t="shared" si="14"/>
        <v>30621.924763819639</v>
      </c>
      <c r="V39" s="2">
        <f t="shared" si="15"/>
        <v>47221.994354131413</v>
      </c>
      <c r="W39" s="2"/>
      <c r="X39" s="2"/>
      <c r="Y39" s="2"/>
      <c r="Z39" s="2"/>
      <c r="AA39" s="2"/>
      <c r="AB39" s="2"/>
      <c r="AC39" s="2"/>
      <c r="AD39" s="2"/>
      <c r="AE39" s="2"/>
    </row>
    <row r="40" spans="1:31" ht="12" customHeight="1" x14ac:dyDescent="0.3">
      <c r="A40" s="1">
        <f t="shared" si="21"/>
        <v>53</v>
      </c>
      <c r="B40" s="19">
        <f t="shared" si="9"/>
        <v>0.3660448997426391</v>
      </c>
      <c r="C40" s="1">
        <v>15451.12</v>
      </c>
      <c r="D40" s="1">
        <v>28064.85</v>
      </c>
      <c r="E40" s="1">
        <v>37144.160000000003</v>
      </c>
      <c r="F40" s="1">
        <v>41858.36</v>
      </c>
      <c r="G40" s="1">
        <v>67106.37</v>
      </c>
      <c r="H40" s="1">
        <v>100442.2</v>
      </c>
      <c r="I40" s="2"/>
      <c r="J40" s="2">
        <f t="shared" si="3"/>
        <v>5655.8036713114861</v>
      </c>
      <c r="K40" s="2">
        <f t="shared" si="17"/>
        <v>10272.995204542205</v>
      </c>
      <c r="L40" s="2">
        <f t="shared" si="18"/>
        <v>13596.430323224547</v>
      </c>
      <c r="M40" s="2">
        <f t="shared" si="19"/>
        <v>15322.039189591294</v>
      </c>
      <c r="N40" s="2">
        <f t="shared" si="20"/>
        <v>24563.944478742444</v>
      </c>
      <c r="O40" s="2">
        <f t="shared" si="16"/>
        <v>36766.355028930106</v>
      </c>
      <c r="P40" s="19">
        <f t="shared" si="10"/>
        <v>1.2392937856399737</v>
      </c>
      <c r="Q40" s="2">
        <f t="shared" si="1"/>
        <v>7009.2023426560736</v>
      </c>
      <c r="R40" s="2">
        <f t="shared" si="11"/>
        <v>12731.259116898405</v>
      </c>
      <c r="S40" s="2">
        <f t="shared" si="12"/>
        <v>16849.971606459079</v>
      </c>
      <c r="T40" s="2">
        <f t="shared" si="13"/>
        <v>18988.507950992629</v>
      </c>
      <c r="U40" s="2">
        <f t="shared" si="14"/>
        <v>30441.943743310854</v>
      </c>
      <c r="V40" s="2">
        <f t="shared" si="15"/>
        <v>45564.315307986079</v>
      </c>
      <c r="W40" s="2"/>
      <c r="X40" s="2"/>
      <c r="Y40" s="2"/>
      <c r="Z40" s="2"/>
      <c r="AA40" s="2"/>
      <c r="AB40" s="2"/>
      <c r="AC40" s="2"/>
      <c r="AD40" s="2"/>
      <c r="AE40" s="2"/>
    </row>
    <row r="41" spans="1:31" ht="12" customHeight="1" x14ac:dyDescent="0.3">
      <c r="A41" s="1">
        <f t="shared" si="21"/>
        <v>54</v>
      </c>
      <c r="B41" s="19">
        <f t="shared" si="9"/>
        <v>0.35538339780838746</v>
      </c>
      <c r="C41" s="1">
        <v>15368.61</v>
      </c>
      <c r="D41" s="1">
        <v>27511.360000000001</v>
      </c>
      <c r="E41" s="1">
        <v>35719.519999999997</v>
      </c>
      <c r="F41" s="1">
        <v>40241.65</v>
      </c>
      <c r="G41" s="1">
        <v>66067.39</v>
      </c>
      <c r="H41" s="1">
        <v>95771.48</v>
      </c>
      <c r="I41" s="2"/>
      <c r="J41" s="2">
        <f t="shared" si="3"/>
        <v>5461.7488413919618</v>
      </c>
      <c r="K41" s="2">
        <f t="shared" si="17"/>
        <v>9777.0805951297589</v>
      </c>
      <c r="L41" s="2">
        <f t="shared" si="18"/>
        <v>12694.12438568465</v>
      </c>
      <c r="M41" s="2">
        <f t="shared" si="19"/>
        <v>14301.214310415895</v>
      </c>
      <c r="N41" s="2">
        <f t="shared" si="20"/>
        <v>23479.253542531878</v>
      </c>
      <c r="O41" s="2">
        <f t="shared" si="16"/>
        <v>34035.593975538024</v>
      </c>
      <c r="P41" s="19">
        <f t="shared" si="10"/>
        <v>1.2471385153030747</v>
      </c>
      <c r="Q41" s="2">
        <f t="shared" si="1"/>
        <v>6811.5573410118595</v>
      </c>
      <c r="R41" s="2">
        <f t="shared" si="11"/>
        <v>12193.373777408629</v>
      </c>
      <c r="S41" s="2">
        <f t="shared" si="12"/>
        <v>15831.331439435311</v>
      </c>
      <c r="T41" s="2">
        <f t="shared" si="13"/>
        <v>17835.595182123165</v>
      </c>
      <c r="U41" s="2">
        <f t="shared" si="14"/>
        <v>29281.881403457664</v>
      </c>
      <c r="V41" s="2">
        <f t="shared" si="15"/>
        <v>42447.100138110764</v>
      </c>
      <c r="W41" s="2"/>
      <c r="X41" s="2"/>
      <c r="Y41" s="2"/>
      <c r="Z41" s="2"/>
      <c r="AA41" s="2"/>
      <c r="AB41" s="2"/>
      <c r="AC41" s="2"/>
      <c r="AD41" s="2"/>
      <c r="AE41" s="2"/>
    </row>
    <row r="42" spans="1:31" ht="12" customHeight="1" x14ac:dyDescent="0.3">
      <c r="A42" s="1">
        <f t="shared" si="21"/>
        <v>55</v>
      </c>
      <c r="B42" s="19">
        <f t="shared" si="9"/>
        <v>0.34503242505668685</v>
      </c>
      <c r="C42" s="1">
        <v>14447.39</v>
      </c>
      <c r="D42" s="1">
        <v>27011.91</v>
      </c>
      <c r="E42" s="1">
        <v>34768.519999999997</v>
      </c>
      <c r="F42" s="1">
        <v>39856.26</v>
      </c>
      <c r="G42" s="1">
        <v>63029.85</v>
      </c>
      <c r="H42" s="1">
        <v>96352.49</v>
      </c>
      <c r="I42" s="2"/>
      <c r="J42" s="2">
        <f t="shared" si="3"/>
        <v>4984.8180074397269</v>
      </c>
      <c r="K42" s="2">
        <f t="shared" si="17"/>
        <v>9319.9848127129699</v>
      </c>
      <c r="L42" s="2">
        <f t="shared" si="18"/>
        <v>11996.266771231916</v>
      </c>
      <c r="M42" s="2">
        <f t="shared" si="19"/>
        <v>13751.702041489827</v>
      </c>
      <c r="N42" s="2">
        <f t="shared" si="20"/>
        <v>21747.341996459214</v>
      </c>
      <c r="O42" s="2">
        <f t="shared" si="16"/>
        <v>33244.733284950169</v>
      </c>
      <c r="P42" s="19">
        <f t="shared" si="10"/>
        <v>1.2550329021049431</v>
      </c>
      <c r="Q42" s="2">
        <f t="shared" si="1"/>
        <v>6256.1106103420607</v>
      </c>
      <c r="R42" s="2">
        <f t="shared" si="11"/>
        <v>11696.887587073154</v>
      </c>
      <c r="S42" s="2">
        <f t="shared" si="12"/>
        <v>15055.709500324287</v>
      </c>
      <c r="T42" s="2">
        <f t="shared" si="13"/>
        <v>17258.838522013448</v>
      </c>
      <c r="U42" s="2">
        <f t="shared" si="14"/>
        <v>27293.629738884916</v>
      </c>
      <c r="V42" s="2">
        <f t="shared" si="15"/>
        <v>41723.234094315812</v>
      </c>
      <c r="W42" s="2"/>
      <c r="X42" s="2"/>
      <c r="Y42" s="2"/>
      <c r="Z42" s="2"/>
      <c r="AA42" s="2"/>
      <c r="AB42" s="2"/>
      <c r="AC42" s="2"/>
      <c r="AD42" s="2"/>
      <c r="AE42" s="2"/>
    </row>
    <row r="43" spans="1:31" ht="12" customHeight="1" x14ac:dyDescent="0.3">
      <c r="A43" s="1">
        <f t="shared" si="21"/>
        <v>56</v>
      </c>
      <c r="B43" s="19">
        <f t="shared" si="9"/>
        <v>0.33498293694823966</v>
      </c>
      <c r="C43" s="1">
        <v>15015.62</v>
      </c>
      <c r="D43" s="1">
        <v>25780.58</v>
      </c>
      <c r="E43" s="1">
        <v>33619.370000000003</v>
      </c>
      <c r="F43" s="1">
        <v>38402.06</v>
      </c>
      <c r="G43" s="1">
        <v>60414.83</v>
      </c>
      <c r="H43" s="1">
        <v>90737</v>
      </c>
      <c r="I43" s="2"/>
      <c r="J43" s="2">
        <f t="shared" si="3"/>
        <v>5029.9764876987265</v>
      </c>
      <c r="K43" s="2">
        <f t="shared" si="17"/>
        <v>8636.0544046290488</v>
      </c>
      <c r="L43" s="2">
        <f t="shared" si="18"/>
        <v>11261.91530094954</v>
      </c>
      <c r="M43" s="2">
        <f t="shared" si="19"/>
        <v>12864.034843662515</v>
      </c>
      <c r="N43" s="2">
        <f t="shared" si="20"/>
        <v>20237.937188628617</v>
      </c>
      <c r="O43" s="2">
        <f t="shared" si="16"/>
        <v>30395.346749872424</v>
      </c>
      <c r="P43" s="19">
        <f t="shared" si="10"/>
        <v>1.2629772603752674</v>
      </c>
      <c r="Q43" s="2">
        <f t="shared" si="1"/>
        <v>6352.7459241857468</v>
      </c>
      <c r="R43" s="2">
        <f t="shared" si="11"/>
        <v>10907.140332410157</v>
      </c>
      <c r="S43" s="2">
        <f t="shared" si="12"/>
        <v>14223.542933371555</v>
      </c>
      <c r="T43" s="2">
        <f t="shared" si="13"/>
        <v>16246.983484220864</v>
      </c>
      <c r="U43" s="2">
        <f t="shared" si="14"/>
        <v>25560.054466140911</v>
      </c>
      <c r="V43" s="2">
        <f t="shared" si="15"/>
        <v>38388.631766310158</v>
      </c>
      <c r="W43" s="2"/>
      <c r="X43" s="2"/>
      <c r="Y43" s="2"/>
      <c r="Z43" s="2"/>
      <c r="AA43" s="2"/>
      <c r="AB43" s="2"/>
      <c r="AC43" s="2"/>
      <c r="AD43" s="2"/>
      <c r="AE43" s="2"/>
    </row>
    <row r="44" spans="1:31" ht="12" customHeight="1" x14ac:dyDescent="0.3">
      <c r="A44" s="1">
        <f t="shared" si="21"/>
        <v>57</v>
      </c>
      <c r="B44" s="19">
        <f t="shared" si="9"/>
        <v>0.3252261523769317</v>
      </c>
      <c r="C44" s="1">
        <v>14143.09</v>
      </c>
      <c r="D44" s="1">
        <v>25515.47</v>
      </c>
      <c r="E44" s="1">
        <v>33103.980000000003</v>
      </c>
      <c r="F44" s="1">
        <v>38730.92</v>
      </c>
      <c r="G44" s="1">
        <v>58522.74</v>
      </c>
      <c r="H44" s="1">
        <v>93574.720000000001</v>
      </c>
      <c r="I44" s="2"/>
      <c r="J44" s="2">
        <f t="shared" si="3"/>
        <v>4599.7027434206593</v>
      </c>
      <c r="K44" s="2">
        <f t="shared" si="17"/>
        <v>8298.29813418903</v>
      </c>
      <c r="L44" s="2">
        <f t="shared" si="18"/>
        <v>10766.280043762901</v>
      </c>
      <c r="M44" s="2">
        <f t="shared" si="19"/>
        <v>12596.308089618751</v>
      </c>
      <c r="N44" s="2">
        <f t="shared" si="20"/>
        <v>19033.125556755556</v>
      </c>
      <c r="O44" s="2">
        <f t="shared" si="16"/>
        <v>30432.94614534872</v>
      </c>
      <c r="P44" s="19">
        <f t="shared" si="10"/>
        <v>1.2709719064334428</v>
      </c>
      <c r="Q44" s="2">
        <f t="shared" si="1"/>
        <v>5846.0929648324927</v>
      </c>
      <c r="R44" s="2">
        <f t="shared" si="11"/>
        <v>10546.903799763313</v>
      </c>
      <c r="S44" s="2">
        <f t="shared" si="12"/>
        <v>13683.639472417664</v>
      </c>
      <c r="T44" s="2">
        <f t="shared" si="13"/>
        <v>16009.553706685741</v>
      </c>
      <c r="U44" s="2">
        <f t="shared" si="14"/>
        <v>24190.567874256692</v>
      </c>
      <c r="V44" s="2">
        <f t="shared" si="15"/>
        <v>38679.419580740156</v>
      </c>
      <c r="W44" s="2"/>
      <c r="X44" s="2"/>
      <c r="Y44" s="2"/>
      <c r="Z44" s="2"/>
      <c r="AA44" s="2"/>
      <c r="AB44" s="2"/>
      <c r="AC44" s="2"/>
      <c r="AD44" s="2"/>
      <c r="AE44" s="2"/>
    </row>
    <row r="45" spans="1:31" ht="12" customHeight="1" x14ac:dyDescent="0.3">
      <c r="A45" s="1">
        <f t="shared" si="21"/>
        <v>58</v>
      </c>
      <c r="B45" s="19">
        <f t="shared" si="9"/>
        <v>0.31575354599702105</v>
      </c>
      <c r="C45" s="1">
        <v>13148.06</v>
      </c>
      <c r="D45" s="1">
        <v>24470.26</v>
      </c>
      <c r="E45" s="1">
        <v>32559.96</v>
      </c>
      <c r="F45" s="1">
        <v>36130.080000000002</v>
      </c>
      <c r="G45" s="1">
        <v>55593.760000000002</v>
      </c>
      <c r="H45" s="1">
        <v>85206.45</v>
      </c>
      <c r="I45" s="2"/>
      <c r="J45" s="2">
        <f t="shared" si="3"/>
        <v>4151.5465679815925</v>
      </c>
      <c r="K45" s="2">
        <f t="shared" si="17"/>
        <v>7726.5713664690638</v>
      </c>
      <c r="L45" s="2">
        <f t="shared" si="18"/>
        <v>10280.922827521164</v>
      </c>
      <c r="M45" s="2">
        <f t="shared" si="19"/>
        <v>11408.20087715605</v>
      </c>
      <c r="N45" s="2">
        <f t="shared" si="20"/>
        <v>17553.926855307349</v>
      </c>
      <c r="O45" s="2">
        <f t="shared" si="16"/>
        <v>26904.238729317873</v>
      </c>
      <c r="P45" s="19">
        <f t="shared" si="10"/>
        <v>1.2790171586011665</v>
      </c>
      <c r="Q45" s="2">
        <f t="shared" si="1"/>
        <v>5309.8992951802411</v>
      </c>
      <c r="R45" s="2">
        <f t="shared" si="11"/>
        <v>9882.4173548703948</v>
      </c>
      <c r="S45" s="2">
        <f t="shared" si="12"/>
        <v>13149.47670265399</v>
      </c>
      <c r="T45" s="2">
        <f t="shared" si="13"/>
        <v>14591.284670651467</v>
      </c>
      <c r="U45" s="2">
        <f t="shared" si="14"/>
        <v>22451.773648767914</v>
      </c>
      <c r="V45" s="2">
        <f t="shared" si="15"/>
        <v>34410.982973899605</v>
      </c>
      <c r="W45" s="2"/>
      <c r="X45" s="2"/>
      <c r="Y45" s="2"/>
      <c r="Z45" s="2"/>
      <c r="AA45" s="2"/>
      <c r="AB45" s="2"/>
      <c r="AC45" s="2"/>
      <c r="AD45" s="2"/>
      <c r="AE45" s="2"/>
    </row>
    <row r="46" spans="1:31" ht="12" customHeight="1" x14ac:dyDescent="0.3">
      <c r="A46" s="1">
        <f t="shared" si="21"/>
        <v>59</v>
      </c>
      <c r="B46" s="19">
        <f t="shared" si="9"/>
        <v>0.30655684077380685</v>
      </c>
      <c r="C46" s="1">
        <v>13364.44</v>
      </c>
      <c r="D46" s="1">
        <v>22744.79</v>
      </c>
      <c r="E46" s="1">
        <v>31620.49</v>
      </c>
      <c r="F46" s="1">
        <v>35309.269999999997</v>
      </c>
      <c r="G46" s="1">
        <v>53526.27</v>
      </c>
      <c r="H46" s="1">
        <v>84342.22</v>
      </c>
      <c r="I46" s="2"/>
      <c r="J46" s="2">
        <f t="shared" si="3"/>
        <v>4096.9605051110957</v>
      </c>
      <c r="K46" s="2">
        <f t="shared" si="17"/>
        <v>6972.5709664636743</v>
      </c>
      <c r="L46" s="2">
        <f t="shared" si="18"/>
        <v>9693.4775181197529</v>
      </c>
      <c r="M46" s="2">
        <f t="shared" si="19"/>
        <v>10824.298261229354</v>
      </c>
      <c r="N46" s="2">
        <f t="shared" si="20"/>
        <v>16408.844229605795</v>
      </c>
      <c r="O46" s="2">
        <f t="shared" si="16"/>
        <v>25855.684507049387</v>
      </c>
      <c r="P46" s="19">
        <f t="shared" si="10"/>
        <v>1.2871133372151118</v>
      </c>
      <c r="Q46" s="2">
        <f t="shared" si="1"/>
        <v>5273.2525081720523</v>
      </c>
      <c r="R46" s="2">
        <f t="shared" si="11"/>
        <v>8974.4890856142574</v>
      </c>
      <c r="S46" s="2">
        <f t="shared" si="12"/>
        <v>12476.604197566774</v>
      </c>
      <c r="T46" s="2">
        <f t="shared" si="13"/>
        <v>13932.098658022645</v>
      </c>
      <c r="U46" s="2">
        <f t="shared" si="14"/>
        <v>21120.042256210843</v>
      </c>
      <c r="V46" s="2">
        <f t="shared" si="15"/>
        <v>33279.196371849401</v>
      </c>
      <c r="W46" s="2"/>
      <c r="X46" s="2"/>
      <c r="Y46" s="2"/>
      <c r="Z46" s="2"/>
      <c r="AA46" s="2"/>
      <c r="AB46" s="2"/>
      <c r="AC46" s="2"/>
      <c r="AD46" s="2"/>
      <c r="AE46" s="2"/>
    </row>
    <row r="47" spans="1:31" ht="12" customHeight="1" x14ac:dyDescent="0.3">
      <c r="A47" s="1">
        <f t="shared" si="21"/>
        <v>60</v>
      </c>
      <c r="B47" s="19">
        <f t="shared" si="9"/>
        <v>0.29762800075126877</v>
      </c>
      <c r="C47" s="1">
        <v>11643.54</v>
      </c>
      <c r="D47" s="1">
        <v>21212.62</v>
      </c>
      <c r="E47" s="1">
        <v>29164.81</v>
      </c>
      <c r="F47" s="1">
        <v>33111.54</v>
      </c>
      <c r="G47" s="1">
        <v>51126.8</v>
      </c>
      <c r="H47" s="1">
        <v>75288.509999999995</v>
      </c>
      <c r="I47" s="2"/>
      <c r="J47" s="2">
        <f t="shared" si="3"/>
        <v>3465.4435318674282</v>
      </c>
      <c r="K47" s="2">
        <f t="shared" si="17"/>
        <v>6313.4696812963784</v>
      </c>
      <c r="L47" s="2">
        <f t="shared" si="18"/>
        <v>8680.2640925906107</v>
      </c>
      <c r="M47" s="2">
        <f t="shared" si="19"/>
        <v>9854.9214519956658</v>
      </c>
      <c r="N47" s="2">
        <f t="shared" si="20"/>
        <v>15216.767268809968</v>
      </c>
      <c r="O47" s="2">
        <f t="shared" si="16"/>
        <v>22407.968710841906</v>
      </c>
      <c r="P47" s="19">
        <f t="shared" si="10"/>
        <v>1.2952607646396834</v>
      </c>
      <c r="Q47" s="2">
        <f t="shared" si="1"/>
        <v>4488.65303890225</v>
      </c>
      <c r="R47" s="2">
        <f t="shared" si="11"/>
        <v>8177.589566925406</v>
      </c>
      <c r="S47" s="2">
        <f t="shared" si="12"/>
        <v>11243.205505843302</v>
      </c>
      <c r="T47" s="2">
        <f t="shared" si="13"/>
        <v>12764.693095375926</v>
      </c>
      <c r="U47" s="2">
        <f t="shared" si="14"/>
        <v>19709.681607942908</v>
      </c>
      <c r="V47" s="2">
        <f t="shared" si="15"/>
        <v>29024.162686427189</v>
      </c>
      <c r="W47" s="2"/>
      <c r="X47" s="2"/>
      <c r="Y47" s="2"/>
      <c r="Z47" s="2"/>
      <c r="AA47" s="2"/>
      <c r="AB47" s="2"/>
      <c r="AC47" s="2"/>
      <c r="AD47" s="2"/>
      <c r="AE47" s="2"/>
    </row>
    <row r="48" spans="1:31" ht="12" customHeight="1" x14ac:dyDescent="0.3">
      <c r="A48" s="1">
        <f t="shared" si="21"/>
        <v>61</v>
      </c>
      <c r="B48" s="19">
        <f t="shared" si="9"/>
        <v>0.28895922403035801</v>
      </c>
      <c r="C48" s="1">
        <v>11313.67</v>
      </c>
      <c r="D48" s="1">
        <v>20013.87</v>
      </c>
      <c r="E48" s="1">
        <v>26883.29</v>
      </c>
      <c r="F48" s="1">
        <v>31607.55</v>
      </c>
      <c r="G48" s="1">
        <v>45873.18</v>
      </c>
      <c r="H48" s="1">
        <v>70414.460000000006</v>
      </c>
      <c r="I48" s="2"/>
      <c r="J48" s="2">
        <f t="shared" si="3"/>
        <v>3269.1893041355406</v>
      </c>
      <c r="K48" s="2">
        <f t="shared" si="17"/>
        <v>5783.192345044461</v>
      </c>
      <c r="L48" s="2">
        <f t="shared" si="18"/>
        <v>7768.1746177830837</v>
      </c>
      <c r="M48" s="2">
        <f t="shared" si="19"/>
        <v>9133.2931215007429</v>
      </c>
      <c r="N48" s="2">
        <f t="shared" si="20"/>
        <v>13255.478496604939</v>
      </c>
      <c r="O48" s="2">
        <f t="shared" si="16"/>
        <v>20346.907722116684</v>
      </c>
      <c r="P48" s="19">
        <f t="shared" si="10"/>
        <v>1.3034597652798525</v>
      </c>
      <c r="Q48" s="2">
        <f t="shared" si="1"/>
        <v>4261.2567230239165</v>
      </c>
      <c r="R48" s="2">
        <f t="shared" si="11"/>
        <v>7538.1585366398931</v>
      </c>
      <c r="S48" s="2">
        <f t="shared" si="12"/>
        <v>10125.503063948447</v>
      </c>
      <c r="T48" s="2">
        <f t="shared" si="13"/>
        <v>11904.88010838345</v>
      </c>
      <c r="U48" s="2">
        <f t="shared" si="14"/>
        <v>17277.982889856805</v>
      </c>
      <c r="V48" s="2">
        <f t="shared" si="15"/>
        <v>26521.375563641031</v>
      </c>
      <c r="W48" s="2"/>
      <c r="X48" s="2"/>
      <c r="Y48" s="2"/>
      <c r="Z48" s="2"/>
      <c r="AA48" s="2"/>
      <c r="AB48" s="2"/>
      <c r="AC48" s="2"/>
      <c r="AD48" s="2"/>
      <c r="AE48" s="2"/>
    </row>
    <row r="49" spans="1:31" ht="12" customHeight="1" x14ac:dyDescent="0.3">
      <c r="A49" s="1">
        <f t="shared" si="21"/>
        <v>62</v>
      </c>
      <c r="B49" s="19">
        <f t="shared" si="9"/>
        <v>0.28054293595180391</v>
      </c>
      <c r="C49" s="1">
        <v>10564.95</v>
      </c>
      <c r="D49" s="1">
        <v>16840.150000000001</v>
      </c>
      <c r="E49" s="1">
        <v>23623.47</v>
      </c>
      <c r="F49" s="1">
        <v>27360.51</v>
      </c>
      <c r="G49" s="1">
        <v>42869.74</v>
      </c>
      <c r="H49" s="1">
        <v>65829.429999999993</v>
      </c>
      <c r="I49" s="2"/>
      <c r="J49" s="2">
        <f t="shared" si="3"/>
        <v>2963.9220911840107</v>
      </c>
      <c r="K49" s="2">
        <f t="shared" si="17"/>
        <v>4724.3851228687708</v>
      </c>
      <c r="L49" s="2">
        <f t="shared" si="18"/>
        <v>6627.3976311693614</v>
      </c>
      <c r="M49" s="2">
        <f t="shared" si="19"/>
        <v>7675.7978045386899</v>
      </c>
      <c r="N49" s="2">
        <f t="shared" si="20"/>
        <v>12026.802723090486</v>
      </c>
      <c r="O49" s="2">
        <f t="shared" si="16"/>
        <v>18467.981564233756</v>
      </c>
      <c r="P49" s="19">
        <f t="shared" si="10"/>
        <v>1.311710665594074</v>
      </c>
      <c r="Q49" s="2">
        <f t="shared" si="1"/>
        <v>3887.8082189959582</v>
      </c>
      <c r="R49" s="2">
        <f t="shared" si="11"/>
        <v>6197.0263540409369</v>
      </c>
      <c r="S49" s="2">
        <f t="shared" si="12"/>
        <v>8693.2281579377523</v>
      </c>
      <c r="T49" s="2">
        <f t="shared" si="13"/>
        <v>10068.425847156977</v>
      </c>
      <c r="U49" s="2">
        <f t="shared" si="14"/>
        <v>15775.685404873644</v>
      </c>
      <c r="V49" s="2">
        <f t="shared" si="15"/>
        <v>24224.64838980015</v>
      </c>
      <c r="W49" s="2"/>
      <c r="X49" s="2"/>
      <c r="Y49" s="2"/>
      <c r="Z49" s="2"/>
      <c r="AA49" s="2"/>
      <c r="AB49" s="2"/>
      <c r="AC49" s="2"/>
      <c r="AD49" s="2"/>
      <c r="AE49" s="2"/>
    </row>
    <row r="50" spans="1:31" ht="12" customHeight="1" x14ac:dyDescent="0.3">
      <c r="A50" s="1">
        <f t="shared" si="21"/>
        <v>63</v>
      </c>
      <c r="B50" s="19">
        <f t="shared" si="9"/>
        <v>0.27237178247747951</v>
      </c>
      <c r="C50" s="1">
        <v>9278.0959999999995</v>
      </c>
      <c r="D50" s="1">
        <v>14490.3</v>
      </c>
      <c r="E50" s="1">
        <v>21314.76</v>
      </c>
      <c r="F50" s="1">
        <v>24750.97</v>
      </c>
      <c r="G50" s="1">
        <v>39397.39</v>
      </c>
      <c r="H50" s="1">
        <v>60568.18</v>
      </c>
      <c r="I50" s="2"/>
      <c r="J50" s="2">
        <f t="shared" si="3"/>
        <v>2527.0915455171726</v>
      </c>
      <c r="K50" s="2">
        <f t="shared" si="17"/>
        <v>3946.7488396334211</v>
      </c>
      <c r="L50" s="2">
        <f t="shared" si="18"/>
        <v>5805.539174279681</v>
      </c>
      <c r="M50" s="2">
        <f t="shared" si="19"/>
        <v>6741.4658169466211</v>
      </c>
      <c r="N50" s="2">
        <f t="shared" si="20"/>
        <v>10730.737339260426</v>
      </c>
      <c r="O50" s="2">
        <f t="shared" si="16"/>
        <v>16497.063148016823</v>
      </c>
      <c r="P50" s="19">
        <f t="shared" si="10"/>
        <v>1.3200137941072845</v>
      </c>
      <c r="Q50" s="2">
        <f t="shared" si="1"/>
        <v>3335.7956990545645</v>
      </c>
      <c r="R50" s="2">
        <f t="shared" si="11"/>
        <v>5209.7629101930343</v>
      </c>
      <c r="S50" s="2">
        <f t="shared" si="12"/>
        <v>7663.3917922793935</v>
      </c>
      <c r="T50" s="2">
        <f t="shared" si="13"/>
        <v>8898.8278708722737</v>
      </c>
      <c r="U50" s="2">
        <f t="shared" si="14"/>
        <v>14164.721308765862</v>
      </c>
      <c r="V50" s="2">
        <f t="shared" si="15"/>
        <v>21776.35091764115</v>
      </c>
      <c r="W50" s="2"/>
      <c r="X50" s="2"/>
      <c r="Y50" s="2"/>
      <c r="Z50" s="2"/>
      <c r="AA50" s="2"/>
      <c r="AB50" s="2"/>
      <c r="AC50" s="2"/>
      <c r="AD50" s="2"/>
      <c r="AE50" s="2"/>
    </row>
    <row r="51" spans="1:31" ht="12" customHeight="1" x14ac:dyDescent="0.3">
      <c r="A51" s="1">
        <f t="shared" si="21"/>
        <v>64</v>
      </c>
      <c r="B51" s="19">
        <f t="shared" si="9"/>
        <v>0.26443862376454319</v>
      </c>
      <c r="C51" s="1">
        <v>7814.0060000000003</v>
      </c>
      <c r="D51" s="1">
        <v>13774.8</v>
      </c>
      <c r="E51" s="1">
        <v>18962.259999999998</v>
      </c>
      <c r="F51" s="1">
        <v>21440.720000000001</v>
      </c>
      <c r="G51" s="1">
        <v>36019.360000000001</v>
      </c>
      <c r="H51" s="1">
        <v>55647.72</v>
      </c>
      <c r="I51" s="2"/>
      <c r="J51" s="2">
        <f t="shared" si="3"/>
        <v>2066.324992727883</v>
      </c>
      <c r="K51" s="2">
        <f t="shared" si="17"/>
        <v>3642.5891546318294</v>
      </c>
      <c r="L51" s="2">
        <f t="shared" si="18"/>
        <v>5014.3539378654459</v>
      </c>
      <c r="M51" s="2">
        <f t="shared" si="19"/>
        <v>5669.7544893209169</v>
      </c>
      <c r="N51" s="2">
        <f t="shared" si="20"/>
        <v>9524.909987279636</v>
      </c>
      <c r="O51" s="2">
        <f t="shared" si="16"/>
        <v>14715.406492434646</v>
      </c>
      <c r="P51" s="19">
        <f t="shared" si="10"/>
        <v>1.3283694814239835</v>
      </c>
      <c r="Q51" s="2">
        <f t="shared" si="1"/>
        <v>2744.8430590433545</v>
      </c>
      <c r="R51" s="2">
        <f t="shared" si="11"/>
        <v>4838.7042663789098</v>
      </c>
      <c r="S51" s="2">
        <f t="shared" si="12"/>
        <v>6660.9147401186319</v>
      </c>
      <c r="T51" s="2">
        <f t="shared" si="13"/>
        <v>7531.5288307805286</v>
      </c>
      <c r="U51" s="2">
        <f t="shared" si="14"/>
        <v>12652.599740412772</v>
      </c>
      <c r="V51" s="2">
        <f t="shared" si="15"/>
        <v>19547.496891298531</v>
      </c>
      <c r="W51" s="2"/>
      <c r="X51" s="2"/>
      <c r="Y51" s="2"/>
      <c r="Z51" s="2"/>
      <c r="AA51" s="2"/>
      <c r="AB51" s="2"/>
      <c r="AC51" s="2"/>
      <c r="AD51" s="2"/>
      <c r="AE51" s="2"/>
    </row>
    <row r="52" spans="1:31" ht="12" customHeight="1" x14ac:dyDescent="0.3">
      <c r="A52" s="1">
        <f t="shared" si="21"/>
        <v>65</v>
      </c>
      <c r="B52" s="19">
        <f t="shared" si="9"/>
        <v>0.25673652792674095</v>
      </c>
      <c r="C52" s="1">
        <v>6570.4620000000004</v>
      </c>
      <c r="D52" s="1">
        <v>10825.06</v>
      </c>
      <c r="E52" s="1">
        <v>16403.54</v>
      </c>
      <c r="F52" s="1">
        <v>18534.240000000002</v>
      </c>
      <c r="G52" s="1">
        <v>29671.119999999999</v>
      </c>
      <c r="H52" s="1">
        <v>50686.96</v>
      </c>
      <c r="I52" s="2"/>
      <c r="J52" s="2">
        <f t="shared" si="3"/>
        <v>1686.8776007545903</v>
      </c>
      <c r="K52" s="2">
        <f t="shared" si="17"/>
        <v>2779.1883189986461</v>
      </c>
      <c r="L52" s="2">
        <f t="shared" si="18"/>
        <v>4211.3879053074124</v>
      </c>
      <c r="M52" s="2">
        <f t="shared" si="19"/>
        <v>4758.4164253609197</v>
      </c>
      <c r="N52" s="2">
        <f t="shared" si="20"/>
        <v>7617.6603284976818</v>
      </c>
      <c r="O52" s="2">
        <f t="shared" si="16"/>
        <v>13013.194121561601</v>
      </c>
      <c r="P52" s="19">
        <f t="shared" si="10"/>
        <v>1.3367780602413972</v>
      </c>
      <c r="Q52" s="2">
        <f t="shared" si="1"/>
        <v>2254.9809670013833</v>
      </c>
      <c r="R52" s="2">
        <f t="shared" si="11"/>
        <v>3715.1579701165597</v>
      </c>
      <c r="S52" s="2">
        <f t="shared" si="12"/>
        <v>5629.6909549809243</v>
      </c>
      <c r="T52" s="2">
        <f t="shared" si="13"/>
        <v>6360.9466789147737</v>
      </c>
      <c r="U52" s="2">
        <f t="shared" si="14"/>
        <v>10183.121197506976</v>
      </c>
      <c r="V52" s="2">
        <f t="shared" si="15"/>
        <v>17395.752395365871</v>
      </c>
      <c r="W52" s="2"/>
      <c r="X52" s="2"/>
      <c r="Y52" s="2"/>
      <c r="Z52" s="2"/>
      <c r="AA52" s="2"/>
      <c r="AB52" s="2"/>
      <c r="AC52" s="2"/>
      <c r="AD52" s="2"/>
      <c r="AE52" s="2"/>
    </row>
    <row r="53" spans="1:31" ht="12" customHeight="1" x14ac:dyDescent="0.3">
      <c r="A53" s="1">
        <f t="shared" si="21"/>
        <v>66</v>
      </c>
      <c r="B53" s="19">
        <f t="shared" si="9"/>
        <v>0.24925876497741842</v>
      </c>
      <c r="C53" s="1">
        <v>5216.317</v>
      </c>
      <c r="D53" s="1">
        <v>8552.4490000000005</v>
      </c>
      <c r="E53" s="1">
        <v>14217.09</v>
      </c>
      <c r="F53" s="1">
        <v>15308.8</v>
      </c>
      <c r="G53" s="1">
        <v>26016.41</v>
      </c>
      <c r="H53" s="1">
        <v>43255.56</v>
      </c>
      <c r="I53" s="2"/>
      <c r="J53" s="2">
        <f t="shared" si="3"/>
        <v>1300.2127331507122</v>
      </c>
      <c r="K53" s="2">
        <f t="shared" si="17"/>
        <v>2131.7728752723574</v>
      </c>
      <c r="L53" s="2">
        <f t="shared" si="18"/>
        <v>3543.7342949728059</v>
      </c>
      <c r="M53" s="2">
        <f t="shared" si="19"/>
        <v>3815.8525812863027</v>
      </c>
      <c r="N53" s="2">
        <f t="shared" si="20"/>
        <v>6484.8182257461585</v>
      </c>
      <c r="O53" s="2">
        <f t="shared" si="16"/>
        <v>10781.827464006621</v>
      </c>
      <c r="P53" s="19">
        <f t="shared" si="10"/>
        <v>1.3452398653627251</v>
      </c>
      <c r="Q53" s="2">
        <f t="shared" si="1"/>
        <v>1749.098002086565</v>
      </c>
      <c r="R53" s="2">
        <f t="shared" si="11"/>
        <v>2867.7458557152954</v>
      </c>
      <c r="S53" s="2">
        <f t="shared" si="12"/>
        <v>4767.1726458504891</v>
      </c>
      <c r="T53" s="2">
        <f t="shared" si="13"/>
        <v>5133.237012693593</v>
      </c>
      <c r="U53" s="2">
        <f t="shared" si="14"/>
        <v>8723.6359969045079</v>
      </c>
      <c r="V53" s="2">
        <f t="shared" si="15"/>
        <v>14504.144126044399</v>
      </c>
      <c r="W53" s="2"/>
      <c r="X53" s="2"/>
      <c r="Y53" s="2"/>
      <c r="Z53" s="2"/>
      <c r="AA53" s="2"/>
      <c r="AB53" s="2"/>
      <c r="AC53" s="2"/>
      <c r="AD53" s="2"/>
      <c r="AE53" s="2"/>
    </row>
    <row r="54" spans="1:31" ht="12" customHeight="1" x14ac:dyDescent="0.3">
      <c r="A54" s="1">
        <f t="shared" si="21"/>
        <v>67</v>
      </c>
      <c r="B54" s="19">
        <f t="shared" si="9"/>
        <v>0.24199880094894993</v>
      </c>
      <c r="C54" s="1">
        <v>5061.0540000000001</v>
      </c>
      <c r="D54" s="1">
        <v>7666.4309999999996</v>
      </c>
      <c r="E54" s="1">
        <v>11141.76</v>
      </c>
      <c r="F54" s="1">
        <v>12407.84</v>
      </c>
      <c r="G54" s="1">
        <v>23225.29</v>
      </c>
      <c r="H54" s="1">
        <v>40568.910000000003</v>
      </c>
      <c r="I54" s="2"/>
      <c r="J54" s="2">
        <f t="shared" si="3"/>
        <v>1224.7689995378869</v>
      </c>
      <c r="K54" s="2">
        <f t="shared" si="17"/>
        <v>1855.2671095578592</v>
      </c>
      <c r="L54" s="2">
        <f t="shared" si="18"/>
        <v>2696.2925604609723</v>
      </c>
      <c r="M54" s="2">
        <f t="shared" si="19"/>
        <v>3002.682402366419</v>
      </c>
      <c r="N54" s="2">
        <f t="shared" si="20"/>
        <v>5620.4923316916374</v>
      </c>
      <c r="O54" s="2">
        <f t="shared" si="16"/>
        <v>9817.6275758058655</v>
      </c>
      <c r="P54" s="19">
        <f t="shared" si="10"/>
        <v>1.353755233710471</v>
      </c>
      <c r="Q54" s="2">
        <f t="shared" si="1"/>
        <v>1658.0374432107519</v>
      </c>
      <c r="R54" s="2">
        <f t="shared" si="11"/>
        <v>2511.5775594948495</v>
      </c>
      <c r="S54" s="2">
        <f t="shared" si="12"/>
        <v>3650.1201653386479</v>
      </c>
      <c r="T54" s="2">
        <f t="shared" si="13"/>
        <v>4064.8970173738699</v>
      </c>
      <c r="U54" s="2">
        <f t="shared" si="14"/>
        <v>7608.7709100571228</v>
      </c>
      <c r="V54" s="2">
        <f t="shared" si="15"/>
        <v>13290.664713367434</v>
      </c>
      <c r="W54" s="2"/>
      <c r="X54" s="2"/>
      <c r="Y54" s="2"/>
      <c r="Z54" s="2"/>
      <c r="AA54" s="2"/>
      <c r="AB54" s="2"/>
      <c r="AC54" s="2"/>
      <c r="AD54" s="2"/>
      <c r="AE54" s="2"/>
    </row>
    <row r="55" spans="1:31" ht="12" customHeight="1" x14ac:dyDescent="0.3">
      <c r="A55" s="1">
        <f t="shared" si="21"/>
        <v>68</v>
      </c>
      <c r="B55" s="19">
        <f t="shared" si="9"/>
        <v>0.23495029218344654</v>
      </c>
      <c r="C55" s="1">
        <v>4210.9390000000003</v>
      </c>
      <c r="D55" s="1">
        <v>7238.982</v>
      </c>
      <c r="E55" s="1">
        <v>9833.7510000000002</v>
      </c>
      <c r="F55" s="1">
        <v>11169.6</v>
      </c>
      <c r="G55" s="1">
        <v>18279.419999999998</v>
      </c>
      <c r="H55" s="1">
        <v>35408.17</v>
      </c>
      <c r="I55" s="2"/>
      <c r="J55" s="2">
        <f t="shared" si="3"/>
        <v>989.36134841667024</v>
      </c>
      <c r="K55" s="2">
        <f t="shared" si="17"/>
        <v>1700.8009360107103</v>
      </c>
      <c r="L55" s="2">
        <f t="shared" si="18"/>
        <v>2310.4426707092598</v>
      </c>
      <c r="M55" s="2">
        <f t="shared" si="19"/>
        <v>2624.3007835722246</v>
      </c>
      <c r="N55" s="2">
        <f t="shared" si="20"/>
        <v>4294.7550699439362</v>
      </c>
      <c r="O55" s="2">
        <f t="shared" si="16"/>
        <v>8319.1598871811457</v>
      </c>
      <c r="P55" s="19">
        <f t="shared" si="10"/>
        <v>1.3623245043398582</v>
      </c>
      <c r="Q55" s="2">
        <f t="shared" si="1"/>
        <v>1347.8312085947541</v>
      </c>
      <c r="R55" s="2">
        <f t="shared" si="11"/>
        <v>2317.0427921315577</v>
      </c>
      <c r="S55" s="2">
        <f t="shared" si="12"/>
        <v>3147.5726661796507</v>
      </c>
      <c r="T55" s="2">
        <f t="shared" si="13"/>
        <v>3575.1492642187322</v>
      </c>
      <c r="U55" s="2">
        <f t="shared" si="14"/>
        <v>5850.8500719224658</v>
      </c>
      <c r="V55" s="2">
        <f t="shared" si="15"/>
        <v>11333.395369828086</v>
      </c>
      <c r="W55" s="2"/>
      <c r="X55" s="2"/>
      <c r="Y55" s="2"/>
      <c r="Z55" s="2"/>
      <c r="AA55" s="2"/>
      <c r="AB55" s="2"/>
      <c r="AC55" s="2"/>
      <c r="AD55" s="2"/>
      <c r="AE55" s="2"/>
    </row>
    <row r="56" spans="1:31" ht="12" customHeight="1" x14ac:dyDescent="0.3">
      <c r="A56" s="1">
        <f t="shared" si="21"/>
        <v>69</v>
      </c>
      <c r="B56" s="19">
        <f t="shared" si="9"/>
        <v>0.22810707978975392</v>
      </c>
      <c r="C56" s="1">
        <v>3813.808</v>
      </c>
      <c r="D56" s="1">
        <v>6156.3879999999999</v>
      </c>
      <c r="E56" s="1">
        <v>9168.8649999999998</v>
      </c>
      <c r="F56" s="1">
        <v>8565.2070000000003</v>
      </c>
      <c r="G56" s="1">
        <v>15639.68</v>
      </c>
      <c r="H56" s="1">
        <v>30256.1</v>
      </c>
      <c r="I56" s="2"/>
      <c r="J56" s="2">
        <f t="shared" si="3"/>
        <v>869.95660575880186</v>
      </c>
      <c r="K56" s="2">
        <f t="shared" si="17"/>
        <v>1404.3156887326836</v>
      </c>
      <c r="L56" s="2">
        <f t="shared" si="18"/>
        <v>2091.4830201364821</v>
      </c>
      <c r="M56" s="2">
        <f t="shared" si="19"/>
        <v>1953.7843565647588</v>
      </c>
      <c r="N56" s="2">
        <f t="shared" si="20"/>
        <v>3567.5217336462188</v>
      </c>
      <c r="O56" s="2">
        <f t="shared" si="16"/>
        <v>6901.6306168267729</v>
      </c>
      <c r="P56" s="19">
        <f t="shared" si="10"/>
        <v>1.3709480184523295</v>
      </c>
      <c r="Q56" s="2">
        <f t="shared" si="1"/>
        <v>1192.6652848045437</v>
      </c>
      <c r="R56" s="2">
        <f t="shared" si="11"/>
        <v>1925.2438107495909</v>
      </c>
      <c r="S56" s="2">
        <f t="shared" si="12"/>
        <v>2867.3145020828038</v>
      </c>
      <c r="T56" s="2">
        <f t="shared" si="13"/>
        <v>2678.5367921156158</v>
      </c>
      <c r="U56" s="2">
        <f t="shared" si="14"/>
        <v>4890.8868515279028</v>
      </c>
      <c r="V56" s="2">
        <f t="shared" si="15"/>
        <v>9461.7768182285927</v>
      </c>
      <c r="W56" s="2"/>
      <c r="X56" s="2"/>
      <c r="Y56" s="2"/>
      <c r="Z56" s="2"/>
      <c r="AA56" s="2"/>
      <c r="AB56" s="2"/>
      <c r="AC56" s="2"/>
      <c r="AD56" s="2"/>
      <c r="AE56" s="2"/>
    </row>
    <row r="57" spans="1:31" ht="12" customHeight="1" x14ac:dyDescent="0.3">
      <c r="A57" s="1">
        <f t="shared" si="21"/>
        <v>70</v>
      </c>
      <c r="B57" s="19">
        <f t="shared" si="9"/>
        <v>0.22146318426189701</v>
      </c>
      <c r="C57" s="1">
        <v>3441.732</v>
      </c>
      <c r="D57" s="1">
        <v>4760.8339999999998</v>
      </c>
      <c r="E57" s="1">
        <v>7958.5450000000001</v>
      </c>
      <c r="F57" s="1">
        <v>8208.0589999999993</v>
      </c>
      <c r="G57" s="1">
        <v>13771.36</v>
      </c>
      <c r="H57" s="1">
        <v>26718.87</v>
      </c>
      <c r="I57" s="2"/>
      <c r="J57" s="2">
        <f t="shared" si="3"/>
        <v>762.21692809606736</v>
      </c>
      <c r="K57" s="2">
        <f t="shared" si="17"/>
        <v>1054.3494573823041</v>
      </c>
      <c r="L57" s="2">
        <f t="shared" si="18"/>
        <v>1762.5247177915992</v>
      </c>
      <c r="M57" s="2">
        <f t="shared" si="19"/>
        <v>1817.7828827495221</v>
      </c>
      <c r="N57" s="2">
        <f t="shared" si="20"/>
        <v>3049.849237216918</v>
      </c>
      <c r="O57" s="2">
        <f t="shared" si="16"/>
        <v>5917.246030079672</v>
      </c>
      <c r="P57" s="19">
        <f t="shared" si="10"/>
        <v>1.3796261194091326</v>
      </c>
      <c r="Q57" s="2">
        <f t="shared" si="1"/>
        <v>1051.5743826571272</v>
      </c>
      <c r="R57" s="2">
        <f t="shared" si="11"/>
        <v>1454.6080503894727</v>
      </c>
      <c r="S57" s="2">
        <f t="shared" si="12"/>
        <v>2431.6251367695004</v>
      </c>
      <c r="T57" s="2">
        <f t="shared" si="13"/>
        <v>2507.8607444560694</v>
      </c>
      <c r="U57" s="2">
        <f t="shared" si="14"/>
        <v>4207.6516679244796</v>
      </c>
      <c r="V57" s="2">
        <f t="shared" si="15"/>
        <v>8163.5871780679136</v>
      </c>
      <c r="W57" s="2"/>
      <c r="X57" s="2"/>
      <c r="Y57" s="2"/>
      <c r="Z57" s="2"/>
      <c r="AA57" s="2"/>
      <c r="AB57" s="2"/>
      <c r="AC57" s="2"/>
      <c r="AD57" s="2"/>
      <c r="AE57" s="2"/>
    </row>
    <row r="58" spans="1:31" ht="12" customHeight="1" x14ac:dyDescent="0.3">
      <c r="A58" s="1">
        <f t="shared" si="21"/>
        <v>71</v>
      </c>
      <c r="B58" s="19">
        <f t="shared" si="9"/>
        <v>0.21501280025426894</v>
      </c>
      <c r="C58" s="1">
        <v>3018.453</v>
      </c>
      <c r="D58" s="1">
        <v>4485.84</v>
      </c>
      <c r="E58" s="1">
        <v>7117.0990000000002</v>
      </c>
      <c r="F58" s="1">
        <v>5820.0969999999998</v>
      </c>
      <c r="G58" s="1">
        <v>11600.77</v>
      </c>
      <c r="H58" s="1">
        <v>23590.58</v>
      </c>
      <c r="I58" s="2"/>
      <c r="J58" s="2">
        <f t="shared" si="3"/>
        <v>649.00603196589884</v>
      </c>
      <c r="K58" s="2">
        <f t="shared" si="17"/>
        <v>964.5130198926098</v>
      </c>
      <c r="L58" s="2">
        <f t="shared" si="18"/>
        <v>1530.2673856768572</v>
      </c>
      <c r="M58" s="2">
        <f t="shared" si="19"/>
        <v>1251.39535372147</v>
      </c>
      <c r="N58" s="2">
        <f t="shared" si="20"/>
        <v>2494.3140428057154</v>
      </c>
      <c r="O58" s="2">
        <f t="shared" si="16"/>
        <v>5072.2766654223524</v>
      </c>
      <c r="P58" s="19">
        <f t="shared" si="10"/>
        <v>1.3883591527449923</v>
      </c>
      <c r="Q58" s="2">
        <f t="shared" si="1"/>
        <v>901.05346466656476</v>
      </c>
      <c r="R58" s="2">
        <f t="shared" si="11"/>
        <v>1339.0904791096177</v>
      </c>
      <c r="S58" s="2">
        <f t="shared" si="12"/>
        <v>2124.5607310516157</v>
      </c>
      <c r="T58" s="2">
        <f t="shared" si="13"/>
        <v>1737.38619304176</v>
      </c>
      <c r="U58" s="2">
        <f t="shared" si="14"/>
        <v>3463.0037311496794</v>
      </c>
      <c r="V58" s="2">
        <f t="shared" si="15"/>
        <v>7042.1417336939721</v>
      </c>
      <c r="W58" s="2"/>
      <c r="X58" s="2"/>
      <c r="Y58" s="2"/>
      <c r="Z58" s="2"/>
      <c r="AA58" s="2"/>
      <c r="AB58" s="2"/>
      <c r="AC58" s="2"/>
      <c r="AD58" s="2"/>
      <c r="AE58" s="2"/>
    </row>
    <row r="59" spans="1:31" ht="12" customHeight="1" x14ac:dyDescent="0.3">
      <c r="A59" s="1">
        <f t="shared" si="21"/>
        <v>72</v>
      </c>
      <c r="B59" s="19">
        <f t="shared" si="9"/>
        <v>0.20875029150899899</v>
      </c>
      <c r="C59" s="1">
        <v>2620.973</v>
      </c>
      <c r="D59" s="1">
        <v>3695.5770000000002</v>
      </c>
      <c r="E59" s="1">
        <v>5279.174</v>
      </c>
      <c r="F59" s="1">
        <v>6689.2579999999998</v>
      </c>
      <c r="G59" s="1">
        <v>11664.92</v>
      </c>
      <c r="H59" s="1">
        <v>20762.650000000001</v>
      </c>
      <c r="I59" s="2"/>
      <c r="J59" s="2">
        <f t="shared" si="3"/>
        <v>547.12887778721563</v>
      </c>
      <c r="K59" s="2">
        <f t="shared" si="17"/>
        <v>771.45277604395199</v>
      </c>
      <c r="L59" s="2">
        <f t="shared" si="18"/>
        <v>1102.0291114267282</v>
      </c>
      <c r="M59" s="2">
        <f t="shared" si="19"/>
        <v>1396.3845574789034</v>
      </c>
      <c r="N59" s="2">
        <f t="shared" si="20"/>
        <v>2435.0554504291526</v>
      </c>
      <c r="O59" s="2">
        <f t="shared" si="16"/>
        <v>4334.209239999318</v>
      </c>
      <c r="P59" s="19">
        <f t="shared" si="10"/>
        <v>1.3971474661818681</v>
      </c>
      <c r="Q59" s="2">
        <f t="shared" si="1"/>
        <v>764.41972527533733</v>
      </c>
      <c r="R59" s="2">
        <f t="shared" si="11"/>
        <v>1077.8332913287757</v>
      </c>
      <c r="S59" s="2">
        <f t="shared" si="12"/>
        <v>1539.6971806885088</v>
      </c>
      <c r="T59" s="2">
        <f t="shared" si="13"/>
        <v>1950.955146297139</v>
      </c>
      <c r="U59" s="2">
        <f t="shared" si="14"/>
        <v>3402.1315525794384</v>
      </c>
      <c r="V59" s="2">
        <f t="shared" si="15"/>
        <v>6055.5294575670878</v>
      </c>
      <c r="W59" s="2"/>
      <c r="X59" s="2"/>
      <c r="Y59" s="2"/>
      <c r="Z59" s="2"/>
      <c r="AA59" s="2"/>
      <c r="AB59" s="2"/>
      <c r="AC59" s="2"/>
      <c r="AD59" s="2"/>
      <c r="AE59" s="2"/>
    </row>
    <row r="60" spans="1:31" ht="12" customHeight="1" x14ac:dyDescent="0.3">
      <c r="A60" s="1">
        <f t="shared" si="21"/>
        <v>73</v>
      </c>
      <c r="B60" s="19">
        <f t="shared" si="9"/>
        <v>0.20267018593106698</v>
      </c>
      <c r="C60" s="1">
        <v>2374.8200000000002</v>
      </c>
      <c r="D60" s="1">
        <v>3543.346</v>
      </c>
      <c r="E60" s="1">
        <v>5122.1760000000004</v>
      </c>
      <c r="F60" s="1">
        <v>5185.808</v>
      </c>
      <c r="G60" s="1">
        <v>9441.1039999999994</v>
      </c>
      <c r="H60" s="1">
        <v>21244.57</v>
      </c>
      <c r="I60" s="2"/>
      <c r="J60" s="2">
        <f t="shared" si="3"/>
        <v>481.30521095281654</v>
      </c>
      <c r="K60" s="2">
        <f t="shared" si="17"/>
        <v>718.13059263810248</v>
      </c>
      <c r="L60" s="2">
        <f t="shared" si="18"/>
        <v>1038.1123622916491</v>
      </c>
      <c r="M60" s="2">
        <f t="shared" si="19"/>
        <v>1051.0086715628145</v>
      </c>
      <c r="N60" s="2">
        <f t="shared" si="20"/>
        <v>1913.43030307454</v>
      </c>
      <c r="O60" s="2">
        <f t="shared" si="16"/>
        <v>4305.6409519255676</v>
      </c>
      <c r="P60" s="19">
        <f t="shared" si="10"/>
        <v>1.4059914096427992</v>
      </c>
      <c r="Q60" s="2">
        <f t="shared" si="1"/>
        <v>676.71099201597542</v>
      </c>
      <c r="R60" s="2">
        <f t="shared" si="11"/>
        <v>1009.6854442508645</v>
      </c>
      <c r="S60" s="2">
        <f t="shared" si="12"/>
        <v>1459.577063626052</v>
      </c>
      <c r="T60" s="2">
        <f t="shared" si="13"/>
        <v>1477.7091636774073</v>
      </c>
      <c r="U60" s="2">
        <f t="shared" si="14"/>
        <v>2690.2665690730209</v>
      </c>
      <c r="V60" s="2">
        <f t="shared" si="15"/>
        <v>6053.6941914135923</v>
      </c>
      <c r="W60" s="2"/>
      <c r="X60" s="2"/>
      <c r="Y60" s="2"/>
      <c r="Z60" s="2"/>
      <c r="AA60" s="2"/>
      <c r="AB60" s="2"/>
      <c r="AC60" s="2"/>
      <c r="AD60" s="2"/>
      <c r="AE60" s="2"/>
    </row>
    <row r="61" spans="1:31" ht="12" customHeight="1" x14ac:dyDescent="0.3">
      <c r="A61" s="1">
        <f t="shared" si="21"/>
        <v>74</v>
      </c>
      <c r="B61" s="19">
        <f t="shared" si="9"/>
        <v>0.19676717080686115</v>
      </c>
      <c r="C61" s="1">
        <v>2271.4760000000001</v>
      </c>
      <c r="D61" s="1">
        <v>3081.864</v>
      </c>
      <c r="E61" s="1">
        <v>4564.4589999999998</v>
      </c>
      <c r="F61" s="1">
        <v>5512.77</v>
      </c>
      <c r="G61" s="1">
        <v>7507.0720000000001</v>
      </c>
      <c r="H61" s="1">
        <v>14911.87</v>
      </c>
      <c r="I61" s="2"/>
      <c r="J61" s="2">
        <f t="shared" si="3"/>
        <v>446.95190607568577</v>
      </c>
      <c r="K61" s="2">
        <f t="shared" si="17"/>
        <v>606.40966009151634</v>
      </c>
      <c r="L61" s="2">
        <f t="shared" si="18"/>
        <v>898.13568369391464</v>
      </c>
      <c r="M61" s="2">
        <f t="shared" si="19"/>
        <v>1084.7321562089401</v>
      </c>
      <c r="N61" s="2">
        <f t="shared" si="20"/>
        <v>1477.1453184834047</v>
      </c>
      <c r="O61" s="2">
        <f t="shared" si="16"/>
        <v>2934.1664713397086</v>
      </c>
      <c r="P61" s="19">
        <f t="shared" si="10"/>
        <v>1.4148913352658381</v>
      </c>
      <c r="Q61" s="2">
        <f t="shared" si="1"/>
        <v>632.38837918703848</v>
      </c>
      <c r="R61" s="2">
        <f t="shared" si="11"/>
        <v>858.00377368498857</v>
      </c>
      <c r="S61" s="2">
        <f t="shared" si="12"/>
        <v>1270.7643967515794</v>
      </c>
      <c r="T61" s="2">
        <f t="shared" si="13"/>
        <v>1534.7781289042589</v>
      </c>
      <c r="U61" s="2">
        <f t="shared" si="14"/>
        <v>2090.0001120506663</v>
      </c>
      <c r="V61" s="2">
        <f t="shared" si="15"/>
        <v>4151.526716526093</v>
      </c>
      <c r="W61" s="2"/>
      <c r="X61" s="2"/>
      <c r="Y61" s="2"/>
      <c r="Z61" s="2"/>
      <c r="AA61" s="2"/>
      <c r="AB61" s="2"/>
      <c r="AC61" s="2"/>
      <c r="AD61" s="2"/>
      <c r="AE61" s="2"/>
    </row>
    <row r="62" spans="1:31" ht="12" customHeight="1" x14ac:dyDescent="0.3">
      <c r="A62" s="1">
        <f t="shared" si="21"/>
        <v>75</v>
      </c>
      <c r="B62" s="19">
        <f t="shared" si="9"/>
        <v>0.19103608816200113</v>
      </c>
      <c r="C62" s="1">
        <v>2064.62</v>
      </c>
      <c r="D62" s="1">
        <v>2808.6950000000002</v>
      </c>
      <c r="E62" s="1">
        <v>3681.6680000000001</v>
      </c>
      <c r="F62" s="1">
        <v>5143.0190000000002</v>
      </c>
      <c r="G62" s="1">
        <v>6436.4279999999999</v>
      </c>
      <c r="H62" s="1">
        <v>14682.17</v>
      </c>
      <c r="I62" s="2"/>
      <c r="J62" s="2">
        <f t="shared" si="3"/>
        <v>394.41692834103077</v>
      </c>
      <c r="K62" s="2">
        <f t="shared" si="17"/>
        <v>536.56210564017181</v>
      </c>
      <c r="L62" s="2">
        <f t="shared" si="18"/>
        <v>703.33145263121844</v>
      </c>
      <c r="M62" s="2">
        <f t="shared" si="19"/>
        <v>982.50223110284696</v>
      </c>
      <c r="N62" s="2">
        <f t="shared" si="20"/>
        <v>1229.5900268563726</v>
      </c>
      <c r="O62" s="2">
        <f t="shared" si="16"/>
        <v>2804.8243225294882</v>
      </c>
      <c r="P62" s="19">
        <f t="shared" si="10"/>
        <v>1.4238475974180709</v>
      </c>
      <c r="Q62" s="2">
        <f t="shared" si="1"/>
        <v>561.5895957993921</v>
      </c>
      <c r="R62" s="2">
        <f t="shared" si="11"/>
        <v>763.98266498133978</v>
      </c>
      <c r="S62" s="2">
        <f t="shared" si="12"/>
        <v>1001.436799017522</v>
      </c>
      <c r="T62" s="2">
        <f t="shared" si="13"/>
        <v>1398.933441213683</v>
      </c>
      <c r="U62" s="2">
        <f t="shared" si="14"/>
        <v>1750.7488055486674</v>
      </c>
      <c r="V62" s="2">
        <f t="shared" si="15"/>
        <v>3993.64237281338</v>
      </c>
      <c r="W62" s="2"/>
      <c r="X62" s="2"/>
      <c r="Y62" s="2"/>
      <c r="Z62" s="2"/>
      <c r="AA62" s="2"/>
      <c r="AB62" s="2"/>
      <c r="AC62" s="2"/>
      <c r="AD62" s="2"/>
      <c r="AE62" s="2"/>
    </row>
    <row r="63" spans="1:31" ht="12" customHeight="1" x14ac:dyDescent="0.3">
      <c r="A63" s="1">
        <f t="shared" si="21"/>
        <v>76</v>
      </c>
      <c r="B63" s="19">
        <f t="shared" si="9"/>
        <v>0.18547193025437003</v>
      </c>
      <c r="C63" s="1">
        <v>1761.771</v>
      </c>
      <c r="D63" s="1">
        <v>2258.9899999999998</v>
      </c>
      <c r="E63" s="1">
        <v>3791.846</v>
      </c>
      <c r="F63" s="1">
        <v>3293.663</v>
      </c>
      <c r="G63" s="1">
        <v>7231.4809999999998</v>
      </c>
      <c r="H63" s="1">
        <v>12748.8</v>
      </c>
      <c r="I63" s="2"/>
      <c r="J63" s="2">
        <f t="shared" si="3"/>
        <v>326.75906803617175</v>
      </c>
      <c r="K63" s="2">
        <f t="shared" si="17"/>
        <v>418.97923572531931</v>
      </c>
      <c r="L63" s="2">
        <f t="shared" si="18"/>
        <v>703.28099684731194</v>
      </c>
      <c r="M63" s="2">
        <f t="shared" si="19"/>
        <v>610.88203421739911</v>
      </c>
      <c r="N63" s="2">
        <f t="shared" si="20"/>
        <v>1341.2367396678021</v>
      </c>
      <c r="O63" s="2">
        <f t="shared" si="16"/>
        <v>2364.5445444269126</v>
      </c>
      <c r="P63" s="19">
        <f t="shared" si="10"/>
        <v>1.4328605527097271</v>
      </c>
      <c r="Q63" s="2">
        <f t="shared" si="1"/>
        <v>468.2001788292244</v>
      </c>
      <c r="R63" s="2">
        <f t="shared" si="11"/>
        <v>600.33881927528012</v>
      </c>
      <c r="S63" s="2">
        <f t="shared" si="12"/>
        <v>1007.7035978528872</v>
      </c>
      <c r="T63" s="2">
        <f t="shared" si="13"/>
        <v>875.30876918918489</v>
      </c>
      <c r="U63" s="2">
        <f t="shared" si="14"/>
        <v>1921.8052161149992</v>
      </c>
      <c r="V63" s="2">
        <f t="shared" si="15"/>
        <v>3388.0626028343158</v>
      </c>
      <c r="W63" s="2"/>
      <c r="X63" s="2"/>
      <c r="Y63" s="2"/>
      <c r="Z63" s="2"/>
      <c r="AA63" s="2"/>
      <c r="AB63" s="2"/>
      <c r="AC63" s="2"/>
      <c r="AD63" s="2"/>
      <c r="AE63" s="2"/>
    </row>
    <row r="64" spans="1:31" ht="12" customHeight="1" x14ac:dyDescent="0.3">
      <c r="A64" s="1">
        <f t="shared" si="21"/>
        <v>77</v>
      </c>
      <c r="B64" s="19">
        <f t="shared" si="9"/>
        <v>0.18006983519841752</v>
      </c>
      <c r="C64" s="1">
        <v>1494.933</v>
      </c>
      <c r="D64" s="1">
        <v>2238.9929999999999</v>
      </c>
      <c r="E64" s="1">
        <v>3505.4679999999998</v>
      </c>
      <c r="F64" s="1">
        <v>2480.1999999999998</v>
      </c>
      <c r="G64" s="1">
        <v>6604.1679999999997</v>
      </c>
      <c r="H64" s="1">
        <v>12378.3</v>
      </c>
      <c r="I64" s="2"/>
      <c r="J64" s="2">
        <f t="shared" si="3"/>
        <v>269.19233894267592</v>
      </c>
      <c r="K64" s="2">
        <f t="shared" si="17"/>
        <v>403.17510052041041</v>
      </c>
      <c r="L64" s="2">
        <f t="shared" si="18"/>
        <v>631.22904505332622</v>
      </c>
      <c r="M64" s="2">
        <f t="shared" si="19"/>
        <v>446.60920525911507</v>
      </c>
      <c r="N64" s="2">
        <f t="shared" si="20"/>
        <v>1189.2114433826625</v>
      </c>
      <c r="O64" s="2">
        <f t="shared" si="16"/>
        <v>2228.9584410365715</v>
      </c>
      <c r="P64" s="19">
        <f t="shared" si="10"/>
        <v>1.4419305600083796</v>
      </c>
      <c r="Q64" s="2">
        <f t="shared" si="1"/>
        <v>388.15666004157822</v>
      </c>
      <c r="R64" s="2">
        <f t="shared" si="11"/>
        <v>581.35049847483015</v>
      </c>
      <c r="S64" s="2">
        <f t="shared" si="12"/>
        <v>910.18845042729731</v>
      </c>
      <c r="T64" s="2">
        <f t="shared" si="13"/>
        <v>643.97946144417313</v>
      </c>
      <c r="U64" s="2">
        <f t="shared" si="14"/>
        <v>1714.760322525136</v>
      </c>
      <c r="V64" s="2">
        <f t="shared" si="15"/>
        <v>3214.0032931192682</v>
      </c>
      <c r="W64" s="2"/>
      <c r="X64" s="2"/>
      <c r="Y64" s="2"/>
      <c r="Z64" s="2"/>
      <c r="AA64" s="2"/>
      <c r="AB64" s="2"/>
      <c r="AC64" s="2"/>
      <c r="AD64" s="2"/>
      <c r="AE64" s="2"/>
    </row>
    <row r="65" spans="1:31" ht="12" customHeight="1" x14ac:dyDescent="0.3">
      <c r="A65" s="1">
        <f t="shared" si="21"/>
        <v>78</v>
      </c>
      <c r="B65" s="19">
        <f t="shared" si="9"/>
        <v>0.17482508271691022</v>
      </c>
      <c r="C65" s="1">
        <v>1114.088</v>
      </c>
      <c r="D65" s="1">
        <v>1705.3789999999999</v>
      </c>
      <c r="E65" s="1">
        <v>2614.9690000000001</v>
      </c>
      <c r="F65" s="1">
        <v>2533.8510000000001</v>
      </c>
      <c r="G65" s="1">
        <v>4164.0969999999998</v>
      </c>
      <c r="H65" s="1">
        <v>8450.0370000000003</v>
      </c>
      <c r="I65" s="2"/>
      <c r="J65" s="2">
        <f t="shared" si="3"/>
        <v>194.77052675391707</v>
      </c>
      <c r="K65" s="2">
        <f t="shared" si="17"/>
        <v>298.14302473868162</v>
      </c>
      <c r="L65" s="2">
        <f t="shared" si="18"/>
        <v>457.16217172715602</v>
      </c>
      <c r="M65" s="2">
        <f t="shared" si="19"/>
        <v>442.9807106673257</v>
      </c>
      <c r="N65" s="2">
        <f t="shared" si="20"/>
        <v>727.98860246623769</v>
      </c>
      <c r="O65" s="2">
        <f t="shared" si="16"/>
        <v>1477.2784174859519</v>
      </c>
      <c r="P65" s="19">
        <f t="shared" si="10"/>
        <v>1.4510579804532326</v>
      </c>
      <c r="Q65" s="2">
        <f t="shared" si="1"/>
        <v>282.62332720335121</v>
      </c>
      <c r="R65" s="2">
        <f t="shared" si="11"/>
        <v>432.62281536352953</v>
      </c>
      <c r="S65" s="2">
        <f t="shared" si="12"/>
        <v>663.36881764602094</v>
      </c>
      <c r="T65" s="2">
        <f t="shared" si="13"/>
        <v>642.79069540066735</v>
      </c>
      <c r="U65" s="2">
        <f t="shared" si="14"/>
        <v>1056.35367128763</v>
      </c>
      <c r="V65" s="2">
        <f t="shared" si="15"/>
        <v>2143.6166370443129</v>
      </c>
      <c r="W65" s="2"/>
      <c r="X65" s="2"/>
      <c r="Y65" s="2"/>
      <c r="Z65" s="2"/>
      <c r="AA65" s="2"/>
      <c r="AB65" s="2"/>
      <c r="AC65" s="2"/>
      <c r="AD65" s="2"/>
      <c r="AE65" s="2"/>
    </row>
    <row r="66" spans="1:31" ht="12" customHeight="1" x14ac:dyDescent="0.3">
      <c r="A66" s="1">
        <f t="shared" si="21"/>
        <v>79</v>
      </c>
      <c r="B66" s="19">
        <f t="shared" si="9"/>
        <v>0.1697330900164177</v>
      </c>
      <c r="C66" s="1">
        <v>871.01329999999996</v>
      </c>
      <c r="D66" s="1">
        <v>1580.6869999999999</v>
      </c>
      <c r="E66" s="1">
        <v>2737.4009999999998</v>
      </c>
      <c r="F66" s="1">
        <v>2151.7930000000001</v>
      </c>
      <c r="G66" s="1">
        <v>5345.5219999999999</v>
      </c>
      <c r="H66" s="1">
        <v>7827.8389999999999</v>
      </c>
      <c r="I66" s="2"/>
      <c r="J66" s="2">
        <f t="shared" si="3"/>
        <v>147.83977885439703</v>
      </c>
      <c r="K66" s="2">
        <f t="shared" si="17"/>
        <v>268.29488885878123</v>
      </c>
      <c r="L66" s="2">
        <f t="shared" si="18"/>
        <v>464.62753034403181</v>
      </c>
      <c r="M66" s="2">
        <f t="shared" si="19"/>
        <v>365.23047496569751</v>
      </c>
      <c r="N66" s="2">
        <f t="shared" si="20"/>
        <v>907.31196681074118</v>
      </c>
      <c r="O66" s="2">
        <f t="shared" si="16"/>
        <v>1328.6433016210251</v>
      </c>
      <c r="P66" s="19">
        <f t="shared" si="10"/>
        <v>1.4602431774695015</v>
      </c>
      <c r="Q66" s="2">
        <f t="shared" si="1"/>
        <v>215.88202843073313</v>
      </c>
      <c r="R66" s="2">
        <f t="shared" si="11"/>
        <v>391.77578100597344</v>
      </c>
      <c r="S66" s="2">
        <f t="shared" si="12"/>
        <v>678.46918124937622</v>
      </c>
      <c r="T66" s="2">
        <f t="shared" si="13"/>
        <v>533.32530927260541</v>
      </c>
      <c r="U66" s="2">
        <f t="shared" si="14"/>
        <v>1324.8961093718196</v>
      </c>
      <c r="V66" s="2">
        <f t="shared" si="15"/>
        <v>1940.1423164826549</v>
      </c>
      <c r="W66" s="2"/>
      <c r="X66" s="2"/>
      <c r="Y66" s="2"/>
      <c r="Z66" s="2"/>
      <c r="AA66" s="2"/>
      <c r="AB66" s="2"/>
      <c r="AC66" s="2"/>
      <c r="AD66" s="2"/>
      <c r="AE66" s="2"/>
    </row>
    <row r="67" spans="1:31" ht="12" customHeight="1" x14ac:dyDescent="0.3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" customHeight="1" x14ac:dyDescent="0.3">
      <c r="C68" s="21">
        <f t="shared" ref="C68:H68" si="22">SUM(C4:C66)</f>
        <v>671926.09530000004</v>
      </c>
      <c r="D68" s="21">
        <f t="shared" si="22"/>
        <v>1096132.1300000004</v>
      </c>
      <c r="E68" s="21">
        <f t="shared" si="22"/>
        <v>1434714.7010000006</v>
      </c>
      <c r="F68" s="21">
        <f t="shared" si="22"/>
        <v>1617846.1950000003</v>
      </c>
      <c r="G68" s="21">
        <f t="shared" si="22"/>
        <v>2479358.5120000006</v>
      </c>
      <c r="H68" s="21">
        <f t="shared" si="22"/>
        <v>3564620.8960000016</v>
      </c>
      <c r="I68" s="21"/>
      <c r="J68" s="21">
        <f>SUM(J4:J66)</f>
        <v>344000.84417209181</v>
      </c>
      <c r="K68" s="21">
        <f>SUM(K4:K66)</f>
        <v>549009.92529123416</v>
      </c>
      <c r="L68" s="21">
        <f t="shared" ref="L68:Q68" si="23">SUM(L4:L66)</f>
        <v>701935.5959492824</v>
      </c>
      <c r="M68" s="21">
        <f t="shared" si="23"/>
        <v>795405.61896113784</v>
      </c>
      <c r="N68" s="21">
        <f t="shared" si="23"/>
        <v>1174492.693177565</v>
      </c>
      <c r="O68" s="21">
        <f t="shared" si="23"/>
        <v>1593959.4704225657</v>
      </c>
      <c r="Q68" s="21">
        <f t="shared" si="23"/>
        <v>391832.38596298237</v>
      </c>
      <c r="R68" s="21">
        <f t="shared" ref="R68:V68" si="24">SUM(R4:R66)</f>
        <v>628619.31581182685</v>
      </c>
      <c r="S68" s="21">
        <f t="shared" si="24"/>
        <v>807889.13358402741</v>
      </c>
      <c r="T68" s="21">
        <f t="shared" si="24"/>
        <v>914704.07844776299</v>
      </c>
      <c r="U68" s="21">
        <f t="shared" si="24"/>
        <v>1362518.3571076919</v>
      </c>
      <c r="V68" s="21">
        <f t="shared" si="24"/>
        <v>1873489.142080659</v>
      </c>
      <c r="W68" s="21"/>
      <c r="X68" s="21"/>
      <c r="Y68" s="21"/>
      <c r="Z68" s="21"/>
      <c r="AA68" s="21"/>
      <c r="AB68" s="21"/>
      <c r="AC68" s="21"/>
      <c r="AD68" s="2"/>
      <c r="AE68" s="2"/>
    </row>
    <row r="69" spans="1:31" ht="12" customHeight="1" x14ac:dyDescent="0.3"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" customHeight="1" x14ac:dyDescent="0.3">
      <c r="D70" s="2"/>
      <c r="E70" s="2">
        <f>SUM(E68,-D68)</f>
        <v>338582.57100000023</v>
      </c>
      <c r="F70" s="2">
        <f>SUM(F68,-D68)</f>
        <v>521714.06499999994</v>
      </c>
      <c r="G70" s="2">
        <f>SUM(G68,-D68)</f>
        <v>1383226.3820000002</v>
      </c>
      <c r="H70" s="2">
        <f>SUM(H68,-G68)</f>
        <v>1085262.384000001</v>
      </c>
      <c r="I70" s="2"/>
      <c r="J70" s="2"/>
      <c r="K70" s="2"/>
      <c r="L70" s="2">
        <f>SUM(L68,-K68)</f>
        <v>152925.67065804824</v>
      </c>
      <c r="M70" s="2"/>
      <c r="N70" s="2"/>
      <c r="O70" s="2"/>
      <c r="Q70" s="2"/>
      <c r="R70" s="2"/>
      <c r="S70" s="2">
        <f>SUM(S68,-R68)</f>
        <v>179269.81777220056</v>
      </c>
      <c r="T70" s="2">
        <f>SUM(T68,-R68)</f>
        <v>286084.76263593615</v>
      </c>
      <c r="U70" s="2">
        <f>SUM(U68,-R68)</f>
        <v>733899.04129586508</v>
      </c>
      <c r="V70" s="2">
        <f>SUM(V68,-U68)</f>
        <v>510970.78497296711</v>
      </c>
      <c r="W70" s="2"/>
      <c r="X70" s="2"/>
      <c r="Y70" s="2"/>
      <c r="Z70" s="2"/>
      <c r="AA70" s="2"/>
      <c r="AB70" s="2"/>
      <c r="AC70" s="2"/>
      <c r="AD70" s="2"/>
      <c r="AE70" s="2"/>
    </row>
    <row r="71" spans="1:31" ht="12" customHeight="1" x14ac:dyDescent="0.3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10"/>
  <sheetViews>
    <sheetView workbookViewId="0"/>
  </sheetViews>
  <sheetFormatPr defaultRowHeight="12" customHeight="1" x14ac:dyDescent="0.3"/>
  <cols>
    <col min="1" max="39" width="8.69921875" style="1" customWidth="1"/>
    <col min="40" max="49" width="7.69921875" style="1" customWidth="1"/>
    <col min="50" max="68" width="8.59765625" style="1" customWidth="1"/>
    <col min="69" max="131" width="5.59765625" style="1" customWidth="1"/>
  </cols>
  <sheetData>
    <row r="1" spans="1:33" ht="12" customHeight="1" x14ac:dyDescent="0.3">
      <c r="A1" s="1" t="s">
        <v>1</v>
      </c>
      <c r="B1" s="1">
        <v>1.0063299999999999</v>
      </c>
      <c r="C1" s="20">
        <v>1.03</v>
      </c>
      <c r="D1" s="20"/>
      <c r="E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3" ht="12" customHeight="1" x14ac:dyDescent="0.3">
      <c r="C2" s="20"/>
      <c r="D2" s="20"/>
      <c r="E2" s="3"/>
      <c r="F2" s="3"/>
    </row>
    <row r="3" spans="1:33" ht="12" customHeight="1" x14ac:dyDescent="0.3">
      <c r="E3" s="1" t="s">
        <v>24</v>
      </c>
      <c r="F3" s="1" t="s">
        <v>10</v>
      </c>
      <c r="G3" s="1" t="s">
        <v>14</v>
      </c>
      <c r="H3" s="3" t="s">
        <v>11</v>
      </c>
      <c r="I3" s="3" t="s">
        <v>12</v>
      </c>
      <c r="J3" s="3" t="s">
        <v>13</v>
      </c>
      <c r="K3" s="3"/>
      <c r="L3" s="3" t="s">
        <v>24</v>
      </c>
      <c r="M3" s="1" t="s">
        <v>10</v>
      </c>
      <c r="N3" s="1" t="s">
        <v>14</v>
      </c>
      <c r="O3" s="3" t="s">
        <v>11</v>
      </c>
      <c r="P3" s="3" t="s">
        <v>12</v>
      </c>
      <c r="Q3" s="3" t="s">
        <v>13</v>
      </c>
    </row>
    <row r="4" spans="1:33" ht="12" customHeight="1" x14ac:dyDescent="0.3">
      <c r="A4" s="1">
        <v>17</v>
      </c>
      <c r="B4" s="1">
        <f>PRODUCT(1/B1,B5)</f>
        <v>0.98745920012250543</v>
      </c>
      <c r="C4" s="1">
        <f>PRODUCT(C1,C5)</f>
        <v>1.0609</v>
      </c>
      <c r="D4" s="1">
        <f t="shared" ref="D4:D35" si="0">PRODUCT(B4,C4)</f>
        <v>1.047595465409966</v>
      </c>
      <c r="E4" s="1">
        <v>2311.779</v>
      </c>
      <c r="F4" s="1">
        <v>0</v>
      </c>
      <c r="G4" s="1">
        <v>0</v>
      </c>
      <c r="H4" s="24">
        <v>0</v>
      </c>
      <c r="I4" s="24">
        <v>0</v>
      </c>
      <c r="J4" s="24">
        <v>0</v>
      </c>
      <c r="K4" s="3"/>
      <c r="L4" s="2">
        <f>PRODUCT($B4,$C4,E4)</f>
        <v>2421.8091974299855</v>
      </c>
      <c r="M4" s="2">
        <f t="shared" ref="M4:Q19" si="1">PRODUCT($B4,$C4,F4)</f>
        <v>0</v>
      </c>
      <c r="N4" s="2">
        <f t="shared" si="1"/>
        <v>0</v>
      </c>
      <c r="O4" s="2">
        <f t="shared" si="1"/>
        <v>0</v>
      </c>
      <c r="P4" s="2">
        <f t="shared" si="1"/>
        <v>0</v>
      </c>
      <c r="Q4" s="2">
        <f t="shared" si="1"/>
        <v>0</v>
      </c>
    </row>
    <row r="5" spans="1:33" ht="12" customHeight="1" x14ac:dyDescent="0.3">
      <c r="A5" s="1">
        <v>18</v>
      </c>
      <c r="B5" s="1">
        <f>PRODUCT(1/B1,B6)</f>
        <v>0.99370981685928084</v>
      </c>
      <c r="C5" s="1">
        <f>PRODUCT(C1,C6)</f>
        <v>1.03</v>
      </c>
      <c r="D5" s="1">
        <f t="shared" si="0"/>
        <v>1.0235211113650593</v>
      </c>
      <c r="E5" s="1">
        <v>3399.576</v>
      </c>
      <c r="F5" s="1">
        <v>0</v>
      </c>
      <c r="G5" s="1">
        <v>0</v>
      </c>
      <c r="H5" s="24">
        <v>0</v>
      </c>
      <c r="I5" s="24">
        <v>0</v>
      </c>
      <c r="J5" s="24">
        <v>0</v>
      </c>
      <c r="K5" s="3"/>
      <c r="L5" s="2">
        <f t="shared" ref="L5:L66" si="2">PRODUCT($B5,$C5,E5)</f>
        <v>3479.5378056899826</v>
      </c>
      <c r="M5" s="2">
        <f t="shared" si="1"/>
        <v>0</v>
      </c>
      <c r="N5" s="2">
        <f t="shared" si="1"/>
        <v>0</v>
      </c>
      <c r="O5" s="2">
        <f t="shared" si="1"/>
        <v>0</v>
      </c>
      <c r="P5" s="2">
        <f t="shared" si="1"/>
        <v>0</v>
      </c>
      <c r="Q5" s="2">
        <f t="shared" si="1"/>
        <v>0</v>
      </c>
    </row>
    <row r="6" spans="1:33" ht="12" customHeight="1" x14ac:dyDescent="0.3">
      <c r="A6" s="1">
        <v>19</v>
      </c>
      <c r="B6" s="19">
        <v>1</v>
      </c>
      <c r="C6" s="19">
        <v>1</v>
      </c>
      <c r="D6" s="1">
        <f t="shared" si="0"/>
        <v>1</v>
      </c>
      <c r="E6" s="1">
        <v>4536.6949999999997</v>
      </c>
      <c r="F6" s="1">
        <v>6817.85</v>
      </c>
      <c r="G6" s="2">
        <v>0</v>
      </c>
      <c r="H6" s="2">
        <v>0</v>
      </c>
      <c r="I6" s="2">
        <v>0</v>
      </c>
      <c r="J6" s="2">
        <v>0</v>
      </c>
      <c r="K6" s="2"/>
      <c r="L6" s="2">
        <f t="shared" si="2"/>
        <v>4536.6949999999997</v>
      </c>
      <c r="M6" s="2">
        <f t="shared" si="1"/>
        <v>6817.85</v>
      </c>
      <c r="N6" s="2">
        <f t="shared" si="1"/>
        <v>0</v>
      </c>
      <c r="O6" s="2">
        <f t="shared" si="1"/>
        <v>0</v>
      </c>
      <c r="P6" s="2">
        <f t="shared" si="1"/>
        <v>0</v>
      </c>
      <c r="Q6" s="2">
        <f t="shared" si="1"/>
        <v>0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2" customHeight="1" x14ac:dyDescent="0.3">
      <c r="A7" s="1">
        <f t="shared" ref="A7:A66" si="3">SUM(A6,1)</f>
        <v>20</v>
      </c>
      <c r="B7" s="19">
        <f>PRODUCT(B6,B$1)</f>
        <v>1.0063299999999999</v>
      </c>
      <c r="C7" s="19">
        <f>PRODUCT(C6,1/C$1)</f>
        <v>0.970873786407767</v>
      </c>
      <c r="D7" s="1">
        <f t="shared" si="0"/>
        <v>0.97701941747572807</v>
      </c>
      <c r="E7" s="1">
        <v>6249.277</v>
      </c>
      <c r="F7" s="1">
        <v>9400.7450000000008</v>
      </c>
      <c r="G7" s="1">
        <v>10177.99</v>
      </c>
      <c r="H7" s="2">
        <v>0</v>
      </c>
      <c r="I7" s="2">
        <v>0</v>
      </c>
      <c r="J7" s="2">
        <v>0</v>
      </c>
      <c r="K7" s="2"/>
      <c r="L7" s="2">
        <f t="shared" si="2"/>
        <v>6105.6649741844658</v>
      </c>
      <c r="M7" s="2">
        <f t="shared" si="1"/>
        <v>9184.7104037378649</v>
      </c>
      <c r="N7" s="2">
        <f t="shared" si="1"/>
        <v>9944.0938608737852</v>
      </c>
      <c r="O7" s="2">
        <f t="shared" si="1"/>
        <v>0</v>
      </c>
      <c r="P7" s="2">
        <f t="shared" si="1"/>
        <v>0</v>
      </c>
      <c r="Q7" s="2">
        <f t="shared" si="1"/>
        <v>0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2" customHeight="1" x14ac:dyDescent="0.3">
      <c r="A8" s="1">
        <f t="shared" si="3"/>
        <v>21</v>
      </c>
      <c r="B8" s="19">
        <f t="shared" ref="B8:B66" si="4">PRODUCT(B7,B$1)</f>
        <v>1.0127000688999999</v>
      </c>
      <c r="C8" s="19">
        <f t="shared" ref="C8:C66" si="5">PRODUCT(C7,1/C$1)</f>
        <v>0.94259590913375435</v>
      </c>
      <c r="D8" s="1">
        <f t="shared" si="0"/>
        <v>0.95456694212461102</v>
      </c>
      <c r="E8" s="1">
        <v>7267.21</v>
      </c>
      <c r="F8" s="1">
        <v>10829.06</v>
      </c>
      <c r="G8" s="1">
        <v>12662.16</v>
      </c>
      <c r="H8" s="1">
        <v>14551</v>
      </c>
      <c r="I8" s="2">
        <v>0</v>
      </c>
      <c r="J8" s="2">
        <v>0</v>
      </c>
      <c r="K8" s="2"/>
      <c r="L8" s="2">
        <f t="shared" si="2"/>
        <v>6937.0384274773942</v>
      </c>
      <c r="M8" s="2">
        <f t="shared" si="1"/>
        <v>10337.062690283939</v>
      </c>
      <c r="N8" s="2">
        <f t="shared" si="1"/>
        <v>12086.879351892565</v>
      </c>
      <c r="O8" s="2">
        <f t="shared" si="1"/>
        <v>13889.903574855214</v>
      </c>
      <c r="P8" s="2">
        <f t="shared" si="1"/>
        <v>0</v>
      </c>
      <c r="Q8" s="2">
        <f t="shared" si="1"/>
        <v>0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2" customHeight="1" x14ac:dyDescent="0.3">
      <c r="A9" s="1">
        <f t="shared" si="3"/>
        <v>22</v>
      </c>
      <c r="B9" s="19">
        <f t="shared" si="4"/>
        <v>1.0191104603361367</v>
      </c>
      <c r="C9" s="19">
        <f t="shared" si="5"/>
        <v>0.91514165935315961</v>
      </c>
      <c r="D9" s="1">
        <f t="shared" si="0"/>
        <v>0.93263043773617449</v>
      </c>
      <c r="E9" s="1">
        <v>7867.915</v>
      </c>
      <c r="F9" s="1">
        <v>12185.74</v>
      </c>
      <c r="G9" s="1">
        <v>14099.77</v>
      </c>
      <c r="H9" s="1">
        <v>17992.689999999999</v>
      </c>
      <c r="I9" s="2">
        <v>0</v>
      </c>
      <c r="J9" s="2">
        <v>0</v>
      </c>
      <c r="K9" s="2"/>
      <c r="L9" s="2">
        <f t="shared" si="2"/>
        <v>7337.8570105210129</v>
      </c>
      <c r="M9" s="2">
        <f t="shared" si="1"/>
        <v>11364.792030339211</v>
      </c>
      <c r="N9" s="2">
        <f t="shared" si="1"/>
        <v>13149.874667079381</v>
      </c>
      <c r="O9" s="2">
        <f t="shared" si="1"/>
        <v>16780.530350751287</v>
      </c>
      <c r="P9" s="2">
        <f t="shared" si="1"/>
        <v>0</v>
      </c>
      <c r="Q9" s="2">
        <f t="shared" si="1"/>
        <v>0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2" customHeight="1" x14ac:dyDescent="0.3">
      <c r="A10" s="1">
        <f t="shared" si="3"/>
        <v>23</v>
      </c>
      <c r="B10" s="19">
        <f t="shared" si="4"/>
        <v>1.0255614295500644</v>
      </c>
      <c r="C10" s="19">
        <f t="shared" si="5"/>
        <v>0.888487047915689</v>
      </c>
      <c r="D10" s="1">
        <f t="shared" si="0"/>
        <v>0.91119804699713058</v>
      </c>
      <c r="E10" s="1">
        <v>8910.1849999999995</v>
      </c>
      <c r="F10" s="1">
        <v>13537.57</v>
      </c>
      <c r="G10" s="1">
        <v>15690.02</v>
      </c>
      <c r="H10" s="1">
        <v>19276.32</v>
      </c>
      <c r="I10" s="1">
        <v>23567.54</v>
      </c>
      <c r="J10" s="2">
        <v>0</v>
      </c>
      <c r="K10" s="2"/>
      <c r="L10" s="2">
        <f t="shared" si="2"/>
        <v>8118.9431703831278</v>
      </c>
      <c r="M10" s="2">
        <f t="shared" si="1"/>
        <v>12335.407345086945</v>
      </c>
      <c r="N10" s="2">
        <f t="shared" si="1"/>
        <v>14296.715581345919</v>
      </c>
      <c r="O10" s="2">
        <f t="shared" si="1"/>
        <v>17564.545137291727</v>
      </c>
      <c r="P10" s="2">
        <f t="shared" si="1"/>
        <v>21474.696420526754</v>
      </c>
      <c r="Q10" s="2">
        <f t="shared" si="1"/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2" customHeight="1" x14ac:dyDescent="0.3">
      <c r="A11" s="1">
        <f t="shared" si="3"/>
        <v>24</v>
      </c>
      <c r="B11" s="19">
        <f t="shared" si="4"/>
        <v>1.0320532333991161</v>
      </c>
      <c r="C11" s="19">
        <f t="shared" si="5"/>
        <v>0.86260878438416411</v>
      </c>
      <c r="D11" s="1">
        <f t="shared" si="0"/>
        <v>0.89025818508215759</v>
      </c>
      <c r="E11" s="1">
        <v>9847.2369999999992</v>
      </c>
      <c r="F11" s="1">
        <v>14909.13</v>
      </c>
      <c r="G11" s="1">
        <v>17305.810000000001</v>
      </c>
      <c r="H11" s="1">
        <v>22351.56</v>
      </c>
      <c r="I11" s="1">
        <v>28604.73</v>
      </c>
      <c r="J11" s="2">
        <v>0</v>
      </c>
      <c r="K11" s="2"/>
      <c r="L11" s="2">
        <f t="shared" si="2"/>
        <v>8766.5833396938688</v>
      </c>
      <c r="M11" s="2">
        <f t="shared" si="1"/>
        <v>13272.975014953947</v>
      </c>
      <c r="N11" s="2">
        <f t="shared" si="1"/>
        <v>15406.639001976655</v>
      </c>
      <c r="O11" s="2">
        <f t="shared" si="1"/>
        <v>19898.659239354951</v>
      </c>
      <c r="P11" s="2">
        <f t="shared" si="1"/>
        <v>25465.595014565144</v>
      </c>
      <c r="Q11" s="2">
        <f t="shared" si="1"/>
        <v>0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2" customHeight="1" x14ac:dyDescent="0.3">
      <c r="A12" s="1">
        <f t="shared" si="3"/>
        <v>25</v>
      </c>
      <c r="B12" s="19">
        <f t="shared" si="4"/>
        <v>1.0385861303665325</v>
      </c>
      <c r="C12" s="19">
        <f t="shared" si="5"/>
        <v>0.83748425668365445</v>
      </c>
      <c r="D12" s="1">
        <f t="shared" si="0"/>
        <v>0.86979953339196847</v>
      </c>
      <c r="E12" s="1">
        <v>10817.66</v>
      </c>
      <c r="F12" s="1">
        <v>17223.64</v>
      </c>
      <c r="G12" s="1">
        <v>20519.73</v>
      </c>
      <c r="H12" s="1">
        <v>25638.74</v>
      </c>
      <c r="I12" s="1">
        <v>34767.71</v>
      </c>
      <c r="J12" s="2">
        <v>0</v>
      </c>
      <c r="K12" s="2"/>
      <c r="L12" s="2">
        <f t="shared" si="2"/>
        <v>9409.1956203929622</v>
      </c>
      <c r="M12" s="2">
        <f t="shared" si="1"/>
        <v>14981.114035311244</v>
      </c>
      <c r="N12" s="2">
        <f t="shared" si="1"/>
        <v>17848.051579329178</v>
      </c>
      <c r="O12" s="2">
        <f t="shared" si="1"/>
        <v>22300.564088757998</v>
      </c>
      <c r="P12" s="2">
        <f t="shared" si="1"/>
        <v>30240.937935107275</v>
      </c>
      <c r="Q12" s="2">
        <f t="shared" si="1"/>
        <v>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2" customHeight="1" x14ac:dyDescent="0.3">
      <c r="A13" s="1">
        <f t="shared" si="3"/>
        <v>26</v>
      </c>
      <c r="B13" s="19">
        <f t="shared" si="4"/>
        <v>1.0451603805717526</v>
      </c>
      <c r="C13" s="19">
        <f t="shared" si="5"/>
        <v>0.81309151134335389</v>
      </c>
      <c r="D13" s="1">
        <f t="shared" si="0"/>
        <v>0.8498110334352813</v>
      </c>
      <c r="E13" s="1">
        <v>11348.9</v>
      </c>
      <c r="F13" s="1">
        <v>18309.61</v>
      </c>
      <c r="G13" s="1">
        <v>22466.240000000002</v>
      </c>
      <c r="H13" s="1">
        <v>26917.43</v>
      </c>
      <c r="I13" s="1">
        <v>37366.67</v>
      </c>
      <c r="J13" s="1">
        <v>45216.08</v>
      </c>
      <c r="K13" s="2"/>
      <c r="L13" s="2">
        <f t="shared" si="2"/>
        <v>9644.4204373536631</v>
      </c>
      <c r="M13" s="2">
        <f t="shared" si="1"/>
        <v>15559.708595896962</v>
      </c>
      <c r="N13" s="2">
        <f t="shared" si="1"/>
        <v>19092.058631805055</v>
      </c>
      <c r="O13" s="2">
        <f t="shared" si="1"/>
        <v>22874.729005721845</v>
      </c>
      <c r="P13" s="2">
        <f t="shared" si="1"/>
        <v>31754.608448735122</v>
      </c>
      <c r="Q13" s="2">
        <f t="shared" si="1"/>
        <v>38425.123672692353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2" customHeight="1" x14ac:dyDescent="0.3">
      <c r="A14" s="1">
        <f t="shared" si="3"/>
        <v>27</v>
      </c>
      <c r="B14" s="19">
        <f t="shared" si="4"/>
        <v>1.0517762457807718</v>
      </c>
      <c r="C14" s="19">
        <f t="shared" si="5"/>
        <v>0.78940923431393584</v>
      </c>
      <c r="D14" s="1">
        <f t="shared" si="0"/>
        <v>0.83028188085138499</v>
      </c>
      <c r="E14" s="1">
        <v>12018.32</v>
      </c>
      <c r="F14" s="1">
        <v>18393.509999999998</v>
      </c>
      <c r="G14" s="1">
        <v>23500.39</v>
      </c>
      <c r="H14" s="1">
        <v>29540.78</v>
      </c>
      <c r="I14" s="1">
        <v>39325.79</v>
      </c>
      <c r="J14" s="1">
        <v>48100.63</v>
      </c>
      <c r="K14" s="2"/>
      <c r="L14" s="2">
        <f t="shared" si="2"/>
        <v>9978.5933342738172</v>
      </c>
      <c r="M14" s="2">
        <f t="shared" si="1"/>
        <v>15271.798078258757</v>
      </c>
      <c r="N14" s="2">
        <f t="shared" si="1"/>
        <v>19511.948009941079</v>
      </c>
      <c r="O14" s="2">
        <f t="shared" si="1"/>
        <v>24527.174380216977</v>
      </c>
      <c r="P14" s="2">
        <f t="shared" si="1"/>
        <v>32651.490887166587</v>
      </c>
      <c r="Q14" s="2">
        <f t="shared" si="1"/>
        <v>39937.081546536552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2" customHeight="1" x14ac:dyDescent="0.3">
      <c r="A15" s="1">
        <f t="shared" si="3"/>
        <v>28</v>
      </c>
      <c r="B15" s="19">
        <f t="shared" si="4"/>
        <v>1.058433989416564</v>
      </c>
      <c r="C15" s="19">
        <f t="shared" si="5"/>
        <v>0.76641673234362706</v>
      </c>
      <c r="D15" s="1">
        <f t="shared" si="0"/>
        <v>0.81120151957007214</v>
      </c>
      <c r="E15" s="1">
        <v>11973.35</v>
      </c>
      <c r="F15" s="1">
        <v>19139.189999999999</v>
      </c>
      <c r="G15" s="1">
        <v>23787.15</v>
      </c>
      <c r="H15" s="1">
        <v>30026.55</v>
      </c>
      <c r="I15" s="1">
        <v>42048.28</v>
      </c>
      <c r="J15" s="1">
        <v>53192.98</v>
      </c>
      <c r="K15" s="2"/>
      <c r="L15" s="2">
        <f t="shared" si="2"/>
        <v>9712.7997143443226</v>
      </c>
      <c r="M15" s="2">
        <f t="shared" si="1"/>
        <v>15525.740011340327</v>
      </c>
      <c r="N15" s="2">
        <f t="shared" si="1"/>
        <v>19296.172226241244</v>
      </c>
      <c r="O15" s="2">
        <f t="shared" si="1"/>
        <v>24357.582987446749</v>
      </c>
      <c r="P15" s="2">
        <f t="shared" si="1"/>
        <v>34109.628631307874</v>
      </c>
      <c r="Q15" s="2">
        <f t="shared" si="1"/>
        <v>43150.226206460458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2" customHeight="1" x14ac:dyDescent="0.3">
      <c r="A16" s="1">
        <f t="shared" si="3"/>
        <v>29</v>
      </c>
      <c r="B16" s="19">
        <f t="shared" si="4"/>
        <v>1.0651338765695708</v>
      </c>
      <c r="C16" s="19">
        <f t="shared" si="5"/>
        <v>0.74409391489672527</v>
      </c>
      <c r="D16" s="1">
        <f t="shared" si="0"/>
        <v>0.79255963610577729</v>
      </c>
      <c r="E16" s="1">
        <v>12109.13</v>
      </c>
      <c r="F16" s="1">
        <v>20257.189999999999</v>
      </c>
      <c r="G16" s="1">
        <v>25373.18</v>
      </c>
      <c r="H16" s="1">
        <v>30629.72</v>
      </c>
      <c r="I16" s="1">
        <v>44528.47</v>
      </c>
      <c r="J16" s="1">
        <v>56578.07</v>
      </c>
      <c r="K16" s="2"/>
      <c r="L16" s="2">
        <f t="shared" si="2"/>
        <v>9597.2076663575499</v>
      </c>
      <c r="M16" s="2">
        <f t="shared" si="1"/>
        <v>16055.03113492559</v>
      </c>
      <c r="N16" s="2">
        <f t="shared" si="1"/>
        <v>20109.758307646385</v>
      </c>
      <c r="O16" s="2">
        <f t="shared" si="1"/>
        <v>24275.879737221851</v>
      </c>
      <c r="P16" s="2">
        <f t="shared" si="1"/>
        <v>35291.467979547022</v>
      </c>
      <c r="Q16" s="2">
        <f t="shared" si="1"/>
        <v>44841.494570767194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2" customHeight="1" x14ac:dyDescent="0.3">
      <c r="A17" s="1">
        <f t="shared" si="3"/>
        <v>30</v>
      </c>
      <c r="B17" s="19">
        <f t="shared" si="4"/>
        <v>1.0718761740082561</v>
      </c>
      <c r="C17" s="19">
        <f t="shared" si="5"/>
        <v>0.72242127659876243</v>
      </c>
      <c r="D17" s="1">
        <f t="shared" si="0"/>
        <v>0.77434615398284157</v>
      </c>
      <c r="E17" s="1">
        <v>13114.25</v>
      </c>
      <c r="F17" s="1">
        <v>20878.669999999998</v>
      </c>
      <c r="G17" s="1">
        <v>26076.97</v>
      </c>
      <c r="H17" s="1">
        <v>30665.54</v>
      </c>
      <c r="I17" s="1">
        <v>45663.26</v>
      </c>
      <c r="J17" s="1">
        <v>58609.58</v>
      </c>
      <c r="K17" s="2"/>
      <c r="L17" s="2">
        <f t="shared" si="2"/>
        <v>10154.96904986948</v>
      </c>
      <c r="M17" s="2">
        <f t="shared" si="1"/>
        <v>16167.317814776934</v>
      </c>
      <c r="N17" s="2">
        <f t="shared" si="1"/>
        <v>20192.60142702594</v>
      </c>
      <c r="O17" s="2">
        <f t="shared" si="1"/>
        <v>23745.742958806986</v>
      </c>
      <c r="P17" s="2">
        <f t="shared" si="1"/>
        <v>35359.169759318531</v>
      </c>
      <c r="Q17" s="2">
        <f t="shared" si="1"/>
        <v>45384.102859549675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2" customHeight="1" x14ac:dyDescent="0.3">
      <c r="A18" s="1">
        <f t="shared" si="3"/>
        <v>31</v>
      </c>
      <c r="B18" s="19">
        <f t="shared" si="4"/>
        <v>1.0786611501897283</v>
      </c>
      <c r="C18" s="19">
        <f t="shared" si="5"/>
        <v>0.70137988019297326</v>
      </c>
      <c r="D18" s="1">
        <f t="shared" si="0"/>
        <v>0.75655122828888632</v>
      </c>
      <c r="E18" s="1">
        <v>13889.72</v>
      </c>
      <c r="F18" s="1">
        <v>21228</v>
      </c>
      <c r="G18" s="1">
        <v>27311.279999999999</v>
      </c>
      <c r="H18" s="1">
        <v>33020.120000000003</v>
      </c>
      <c r="I18" s="1">
        <v>48302.32</v>
      </c>
      <c r="J18" s="1">
        <v>61594.83</v>
      </c>
      <c r="K18" s="2"/>
      <c r="L18" s="2">
        <f t="shared" si="2"/>
        <v>10508.28472658871</v>
      </c>
      <c r="M18" s="2">
        <f t="shared" si="1"/>
        <v>16060.069474116479</v>
      </c>
      <c r="N18" s="2">
        <f t="shared" si="1"/>
        <v>20662.382430141693</v>
      </c>
      <c r="O18" s="2">
        <f t="shared" si="1"/>
        <v>24981.412344246422</v>
      </c>
      <c r="P18" s="2">
        <f t="shared" si="1"/>
        <v>36543.179525202839</v>
      </c>
      <c r="Q18" s="2">
        <f t="shared" si="1"/>
        <v>46599.644292745143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2" customHeight="1" x14ac:dyDescent="0.3">
      <c r="A19" s="1">
        <f t="shared" si="3"/>
        <v>32</v>
      </c>
      <c r="B19" s="19">
        <f t="shared" si="4"/>
        <v>1.0854890752704291</v>
      </c>
      <c r="C19" s="19">
        <f t="shared" si="5"/>
        <v>0.68095133999317792</v>
      </c>
      <c r="D19" s="1">
        <f t="shared" si="0"/>
        <v>0.73916524035335429</v>
      </c>
      <c r="E19" s="1">
        <v>13415.83</v>
      </c>
      <c r="F19" s="1">
        <v>22207.82</v>
      </c>
      <c r="G19" s="1">
        <v>28278.43</v>
      </c>
      <c r="H19" s="1">
        <v>33301.74</v>
      </c>
      <c r="I19" s="1">
        <v>48517.760000000002</v>
      </c>
      <c r="J19" s="1">
        <v>64856.7</v>
      </c>
      <c r="K19" s="2"/>
      <c r="L19" s="2">
        <f t="shared" si="2"/>
        <v>9916.5152064897411</v>
      </c>
      <c r="M19" s="2">
        <f t="shared" si="1"/>
        <v>16415.248608024027</v>
      </c>
      <c r="N19" s="2">
        <f t="shared" si="1"/>
        <v>20902.432507765505</v>
      </c>
      <c r="O19" s="2">
        <f t="shared" si="1"/>
        <v>24615.488651284912</v>
      </c>
      <c r="P19" s="2">
        <f t="shared" si="1"/>
        <v>35862.641731806361</v>
      </c>
      <c r="Q19" s="2">
        <f t="shared" si="1"/>
        <v>47939.818244025388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2" customHeight="1" x14ac:dyDescent="0.3">
      <c r="A20" s="1">
        <f t="shared" si="3"/>
        <v>33</v>
      </c>
      <c r="B20" s="19">
        <f t="shared" si="4"/>
        <v>1.092360221116891</v>
      </c>
      <c r="C20" s="19">
        <f t="shared" si="5"/>
        <v>0.66111780581861934</v>
      </c>
      <c r="D20" s="1">
        <f t="shared" si="0"/>
        <v>0.72217879254834083</v>
      </c>
      <c r="E20" s="1">
        <v>13989.41</v>
      </c>
      <c r="F20" s="1">
        <v>23488.39</v>
      </c>
      <c r="G20" s="1">
        <v>29272.21</v>
      </c>
      <c r="H20" s="1">
        <v>33655.21</v>
      </c>
      <c r="I20" s="1">
        <v>51533.49</v>
      </c>
      <c r="J20" s="1">
        <v>69038.259999999995</v>
      </c>
      <c r="K20" s="2"/>
      <c r="L20" s="2">
        <f t="shared" si="2"/>
        <v>10102.855222263684</v>
      </c>
      <c r="M20" s="2">
        <f t="shared" ref="M20:M66" si="6">PRODUCT($B20,$C20,F20)</f>
        <v>16962.817129104522</v>
      </c>
      <c r="N20" s="2">
        <f t="shared" ref="N20:N66" si="7">PRODUCT($B20,$C20,G20)</f>
        <v>21139.769273021466</v>
      </c>
      <c r="O20" s="2">
        <f t="shared" ref="O20:O66" si="8">PRODUCT($B20,$C20,H20)</f>
        <v>24305.078920760847</v>
      </c>
      <c r="P20" s="2">
        <f t="shared" ref="P20:P66" si="9">PRODUCT($B20,$C20,I20)</f>
        <v>37216.393584001999</v>
      </c>
      <c r="Q20" s="2">
        <f t="shared" ref="Q20:Q66" si="10">PRODUCT($B20,$C20,J20)</f>
        <v>49857.967246438413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2" customHeight="1" x14ac:dyDescent="0.3">
      <c r="A21" s="1">
        <f t="shared" si="3"/>
        <v>34</v>
      </c>
      <c r="B21" s="19">
        <f t="shared" si="4"/>
        <v>1.0992748613165608</v>
      </c>
      <c r="C21" s="19">
        <f t="shared" si="5"/>
        <v>0.64186194739671787</v>
      </c>
      <c r="D21" s="1">
        <f t="shared" si="0"/>
        <v>0.7055827032089047</v>
      </c>
      <c r="E21" s="1">
        <v>14212.3</v>
      </c>
      <c r="F21" s="1">
        <v>22618.1</v>
      </c>
      <c r="G21" s="1">
        <v>30721.65</v>
      </c>
      <c r="H21" s="1">
        <v>34546.1</v>
      </c>
      <c r="I21" s="1">
        <v>52218.06</v>
      </c>
      <c r="J21" s="1">
        <v>74375.64</v>
      </c>
      <c r="K21" s="2"/>
      <c r="L21" s="2">
        <f t="shared" si="2"/>
        <v>10027.953052815916</v>
      </c>
      <c r="M21" s="2">
        <f t="shared" si="6"/>
        <v>15958.940139449327</v>
      </c>
      <c r="N21" s="2">
        <f t="shared" si="7"/>
        <v>21676.664854037848</v>
      </c>
      <c r="O21" s="2">
        <f t="shared" si="8"/>
        <v>24375.130623325142</v>
      </c>
      <c r="P21" s="2">
        <f t="shared" si="9"/>
        <v>36844.159931124777</v>
      </c>
      <c r="Q21" s="2">
        <f t="shared" si="10"/>
        <v>52478.165124092338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2" customHeight="1" x14ac:dyDescent="0.3">
      <c r="A22" s="1">
        <f t="shared" si="3"/>
        <v>35</v>
      </c>
      <c r="B22" s="19">
        <f t="shared" si="4"/>
        <v>1.1062332711886946</v>
      </c>
      <c r="C22" s="19">
        <f t="shared" si="5"/>
        <v>0.62316693922011446</v>
      </c>
      <c r="D22" s="1">
        <f t="shared" si="0"/>
        <v>0.68936800167011369</v>
      </c>
      <c r="E22" s="1">
        <v>15761.99</v>
      </c>
      <c r="F22" s="1">
        <v>24315.599999999999</v>
      </c>
      <c r="G22" s="1">
        <v>32209.84</v>
      </c>
      <c r="H22" s="1">
        <v>36242.47</v>
      </c>
      <c r="I22" s="1">
        <v>57048.2</v>
      </c>
      <c r="J22" s="1">
        <v>77609.320000000007</v>
      </c>
      <c r="K22" s="2"/>
      <c r="L22" s="2">
        <f t="shared" si="2"/>
        <v>10865.811548644315</v>
      </c>
      <c r="M22" s="2">
        <f t="shared" si="6"/>
        <v>16762.396581409816</v>
      </c>
      <c r="N22" s="2">
        <f t="shared" si="7"/>
        <v>22204.433034914095</v>
      </c>
      <c r="O22" s="2">
        <f t="shared" si="8"/>
        <v>24984.399119489048</v>
      </c>
      <c r="P22" s="2">
        <f t="shared" si="9"/>
        <v>39327.203632876975</v>
      </c>
      <c r="Q22" s="2">
        <f t="shared" si="10"/>
        <v>53501.381839376394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2" customHeight="1" x14ac:dyDescent="0.3">
      <c r="A23" s="1">
        <f t="shared" si="3"/>
        <v>36</v>
      </c>
      <c r="B23" s="19">
        <f t="shared" si="4"/>
        <v>1.1132357277953191</v>
      </c>
      <c r="C23" s="19">
        <f t="shared" si="5"/>
        <v>0.60501644584477132</v>
      </c>
      <c r="D23" s="1">
        <f t="shared" si="0"/>
        <v>0.67352592341814121</v>
      </c>
      <c r="E23" s="1">
        <v>15363.65</v>
      </c>
      <c r="F23" s="1">
        <v>24669.52</v>
      </c>
      <c r="G23" s="1">
        <v>32733.62</v>
      </c>
      <c r="H23" s="1">
        <v>36805.660000000003</v>
      </c>
      <c r="I23" s="1">
        <v>56359.11</v>
      </c>
      <c r="J23" s="1">
        <v>82437.53</v>
      </c>
      <c r="K23" s="2"/>
      <c r="L23" s="2">
        <f t="shared" si="2"/>
        <v>10347.816553323126</v>
      </c>
      <c r="M23" s="2">
        <f t="shared" si="6"/>
        <v>16615.561238282302</v>
      </c>
      <c r="N23" s="2">
        <f t="shared" si="7"/>
        <v>22046.941637318534</v>
      </c>
      <c r="O23" s="2">
        <f t="shared" si="8"/>
        <v>24789.566138514147</v>
      </c>
      <c r="P23" s="2">
        <f t="shared" si="9"/>
        <v>37959.321605774596</v>
      </c>
      <c r="Q23" s="2">
        <f t="shared" si="10"/>
        <v>55523.813517560717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2" customHeight="1" x14ac:dyDescent="0.3">
      <c r="A24" s="1">
        <f t="shared" si="3"/>
        <v>37</v>
      </c>
      <c r="B24" s="19">
        <f t="shared" si="4"/>
        <v>1.1202825099522633</v>
      </c>
      <c r="C24" s="19">
        <f t="shared" si="5"/>
        <v>0.58739460761628282</v>
      </c>
      <c r="D24" s="1">
        <f t="shared" si="0"/>
        <v>0.65804790535279412</v>
      </c>
      <c r="E24" s="1">
        <v>16816.64</v>
      </c>
      <c r="F24" s="1">
        <v>24826.76</v>
      </c>
      <c r="G24" s="1">
        <v>33521.14</v>
      </c>
      <c r="H24" s="1">
        <v>37531.06</v>
      </c>
      <c r="I24" s="1">
        <v>59088.23</v>
      </c>
      <c r="J24" s="1">
        <v>82865.789999999994</v>
      </c>
      <c r="K24" s="2"/>
      <c r="L24" s="2">
        <f t="shared" si="2"/>
        <v>11066.154727072011</v>
      </c>
      <c r="M24" s="2">
        <f t="shared" si="6"/>
        <v>16337.197414696533</v>
      </c>
      <c r="N24" s="2">
        <f t="shared" si="7"/>
        <v>22058.51596203776</v>
      </c>
      <c r="O24" s="2">
        <f t="shared" si="8"/>
        <v>24697.235418670036</v>
      </c>
      <c r="P24" s="2">
        <f t="shared" si="9"/>
        <v>38882.885982504129</v>
      </c>
      <c r="Q24" s="2">
        <f t="shared" si="10"/>
        <v>54529.659534904509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2" customHeight="1" x14ac:dyDescent="0.3">
      <c r="A25" s="1">
        <f t="shared" si="3"/>
        <v>38</v>
      </c>
      <c r="B25" s="19">
        <f t="shared" si="4"/>
        <v>1.127373898240261</v>
      </c>
      <c r="C25" s="19">
        <f t="shared" si="5"/>
        <v>0.57028602681192508</v>
      </c>
      <c r="D25" s="1">
        <f t="shared" si="0"/>
        <v>0.64292558115890996</v>
      </c>
      <c r="E25" s="1">
        <v>16375.05</v>
      </c>
      <c r="F25" s="1">
        <v>25168.75</v>
      </c>
      <c r="G25" s="1">
        <v>33592.21</v>
      </c>
      <c r="H25" s="1">
        <v>39072.57</v>
      </c>
      <c r="I25" s="1">
        <v>58127.94</v>
      </c>
      <c r="J25" s="1">
        <v>86330.72</v>
      </c>
      <c r="K25" s="2"/>
      <c r="L25" s="2">
        <f t="shared" si="2"/>
        <v>10527.938537756208</v>
      </c>
      <c r="M25" s="2">
        <f t="shared" si="6"/>
        <v>16181.633220793316</v>
      </c>
      <c r="N25" s="2">
        <f t="shared" si="7"/>
        <v>21597.291136662145</v>
      </c>
      <c r="O25" s="2">
        <f t="shared" si="8"/>
        <v>25120.75477462219</v>
      </c>
      <c r="P25" s="2">
        <f t="shared" si="9"/>
        <v>37371.939606070249</v>
      </c>
      <c r="Q25" s="2">
        <f t="shared" si="10"/>
        <v>55504.228327867131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2" customHeight="1" x14ac:dyDescent="0.3">
      <c r="A26" s="1">
        <f t="shared" si="3"/>
        <v>39</v>
      </c>
      <c r="B26" s="19">
        <f t="shared" si="4"/>
        <v>1.1345101750161217</v>
      </c>
      <c r="C26" s="19">
        <f t="shared" si="5"/>
        <v>0.55367575418633508</v>
      </c>
      <c r="D26" s="1">
        <f t="shared" si="0"/>
        <v>0.62815077678412223</v>
      </c>
      <c r="E26" s="1">
        <v>16989.080000000002</v>
      </c>
      <c r="F26" s="1">
        <v>26141.78</v>
      </c>
      <c r="G26" s="1">
        <v>34303.64</v>
      </c>
      <c r="H26" s="1">
        <v>38615.440000000002</v>
      </c>
      <c r="I26" s="1">
        <v>59433.69</v>
      </c>
      <c r="J26" s="1">
        <v>89820.69</v>
      </c>
      <c r="K26" s="2"/>
      <c r="L26" s="2">
        <f t="shared" si="2"/>
        <v>10671.703798847597</v>
      </c>
      <c r="M26" s="2">
        <f t="shared" si="6"/>
        <v>16420.979413519632</v>
      </c>
      <c r="N26" s="2">
        <f t="shared" si="7"/>
        <v>21547.858112522885</v>
      </c>
      <c r="O26" s="2">
        <f t="shared" si="8"/>
        <v>24256.318631860668</v>
      </c>
      <c r="P26" s="2">
        <f t="shared" si="9"/>
        <v>37333.318540646716</v>
      </c>
      <c r="Q26" s="2">
        <f t="shared" si="10"/>
        <v>56420.936194785842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2" customHeight="1" x14ac:dyDescent="0.3">
      <c r="A27" s="1">
        <f t="shared" si="3"/>
        <v>40</v>
      </c>
      <c r="B27" s="19">
        <f t="shared" si="4"/>
        <v>1.1416916244239736</v>
      </c>
      <c r="C27" s="19">
        <f t="shared" si="5"/>
        <v>0.53754927590906321</v>
      </c>
      <c r="D27" s="1">
        <f t="shared" si="0"/>
        <v>0.61371550602054914</v>
      </c>
      <c r="E27" s="1">
        <v>16499.259999999998</v>
      </c>
      <c r="F27" s="1">
        <v>25947.06</v>
      </c>
      <c r="G27" s="1">
        <v>34875.18</v>
      </c>
      <c r="H27" s="1">
        <v>37936.93</v>
      </c>
      <c r="I27" s="1">
        <v>61343.53</v>
      </c>
      <c r="J27" s="1">
        <v>88397.43</v>
      </c>
      <c r="K27" s="2"/>
      <c r="L27" s="2">
        <f t="shared" si="2"/>
        <v>10125.851699864605</v>
      </c>
      <c r="M27" s="2">
        <f t="shared" si="6"/>
        <v>15924.113057645551</v>
      </c>
      <c r="N27" s="2">
        <f t="shared" si="7"/>
        <v>21403.438741257734</v>
      </c>
      <c r="O27" s="2">
        <f t="shared" si="8"/>
        <v>23282.482191816151</v>
      </c>
      <c r="P27" s="2">
        <f t="shared" si="9"/>
        <v>37647.475555036734</v>
      </c>
      <c r="Q27" s="2">
        <f t="shared" si="10"/>
        <v>54250.873483366064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2" customHeight="1" x14ac:dyDescent="0.3">
      <c r="A28" s="1">
        <f t="shared" si="3"/>
        <v>41</v>
      </c>
      <c r="B28" s="19">
        <f t="shared" si="4"/>
        <v>1.1489185324065774</v>
      </c>
      <c r="C28" s="19">
        <f t="shared" si="5"/>
        <v>0.52189250088258565</v>
      </c>
      <c r="D28" s="1">
        <f t="shared" si="0"/>
        <v>0.59961196618801871</v>
      </c>
      <c r="E28" s="1">
        <v>16844.38</v>
      </c>
      <c r="F28" s="1">
        <v>26497.56</v>
      </c>
      <c r="G28" s="1">
        <v>35454.31</v>
      </c>
      <c r="H28" s="1">
        <v>40307.9</v>
      </c>
      <c r="I28" s="1">
        <v>64303.5</v>
      </c>
      <c r="J28" s="1">
        <v>92661.71</v>
      </c>
      <c r="K28" s="2"/>
      <c r="L28" s="2">
        <f t="shared" si="2"/>
        <v>10100.091811018139</v>
      </c>
      <c r="M28" s="2">
        <f t="shared" si="6"/>
        <v>15888.254050784997</v>
      </c>
      <c r="N28" s="2">
        <f t="shared" si="7"/>
        <v>21258.828528939532</v>
      </c>
      <c r="O28" s="2">
        <f t="shared" si="8"/>
        <v>24169.099171910038</v>
      </c>
      <c r="P28" s="2">
        <f t="shared" si="9"/>
        <v>38557.148067771261</v>
      </c>
      <c r="Q28" s="2">
        <f t="shared" si="10"/>
        <v>55561.070123443998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2" customHeight="1" x14ac:dyDescent="0.3">
      <c r="A29" s="1">
        <f t="shared" si="3"/>
        <v>42</v>
      </c>
      <c r="B29" s="19">
        <f t="shared" si="4"/>
        <v>1.156191186716711</v>
      </c>
      <c r="C29" s="19">
        <f t="shared" si="5"/>
        <v>0.50669174842969478</v>
      </c>
      <c r="D29" s="1">
        <f t="shared" si="0"/>
        <v>0.58583253391649392</v>
      </c>
      <c r="E29" s="1">
        <v>17367.46</v>
      </c>
      <c r="F29" s="1">
        <v>26890.9</v>
      </c>
      <c r="G29" s="1">
        <v>35441.589999999997</v>
      </c>
      <c r="H29" s="1">
        <v>39934.01</v>
      </c>
      <c r="I29" s="1">
        <v>63545.97</v>
      </c>
      <c r="J29" s="1">
        <v>94997.759999999995</v>
      </c>
      <c r="K29" s="2"/>
      <c r="L29" s="2">
        <f t="shared" si="2"/>
        <v>10174.423099493351</v>
      </c>
      <c r="M29" s="2">
        <f t="shared" si="6"/>
        <v>15753.564086295048</v>
      </c>
      <c r="N29" s="2">
        <f t="shared" si="7"/>
        <v>20762.836475729469</v>
      </c>
      <c r="O29" s="2">
        <f t="shared" si="8"/>
        <v>23394.642267746607</v>
      </c>
      <c r="P29" s="2">
        <f t="shared" si="9"/>
        <v>37227.296625281509</v>
      </c>
      <c r="Q29" s="2">
        <f t="shared" si="10"/>
        <v>55652.778457190943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2" customHeight="1" x14ac:dyDescent="0.3">
      <c r="A30" s="1">
        <f t="shared" si="3"/>
        <v>43</v>
      </c>
      <c r="B30" s="19">
        <f t="shared" si="4"/>
        <v>1.1635098769286276</v>
      </c>
      <c r="C30" s="19">
        <f t="shared" si="5"/>
        <v>0.49193373633950949</v>
      </c>
      <c r="D30" s="1">
        <f t="shared" si="0"/>
        <v>0.57236976102542259</v>
      </c>
      <c r="E30" s="1">
        <v>17181.25</v>
      </c>
      <c r="F30" s="1">
        <v>27192.41</v>
      </c>
      <c r="G30" s="1">
        <v>35314.92</v>
      </c>
      <c r="H30" s="1">
        <v>39169.39</v>
      </c>
      <c r="I30" s="1">
        <v>63822.93</v>
      </c>
      <c r="J30" s="1">
        <v>97661.88</v>
      </c>
      <c r="K30" s="2"/>
      <c r="L30" s="2">
        <f t="shared" si="2"/>
        <v>9834.0279566180416</v>
      </c>
      <c r="M30" s="2">
        <f t="shared" si="6"/>
        <v>15564.113213405311</v>
      </c>
      <c r="N30" s="2">
        <f t="shared" si="7"/>
        <v>20213.192321031915</v>
      </c>
      <c r="O30" s="2">
        <f t="shared" si="8"/>
        <v>22419.374393811577</v>
      </c>
      <c r="P30" s="2">
        <f t="shared" si="9"/>
        <v>36530.315192042275</v>
      </c>
      <c r="Q30" s="2">
        <f t="shared" si="10"/>
        <v>55898.706916893498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2" customHeight="1" x14ac:dyDescent="0.3">
      <c r="A31" s="1">
        <f t="shared" si="3"/>
        <v>44</v>
      </c>
      <c r="B31" s="19">
        <f t="shared" si="4"/>
        <v>1.1708748944495857</v>
      </c>
      <c r="C31" s="19">
        <f t="shared" si="5"/>
        <v>0.4776055692616597</v>
      </c>
      <c r="D31" s="1">
        <f t="shared" si="0"/>
        <v>0.55921637049778006</v>
      </c>
      <c r="E31" s="1">
        <v>17199.990000000002</v>
      </c>
      <c r="F31" s="1">
        <v>28433.8</v>
      </c>
      <c r="G31" s="1">
        <v>36349.72</v>
      </c>
      <c r="H31" s="1">
        <v>39064.47</v>
      </c>
      <c r="I31" s="1">
        <v>65168.99</v>
      </c>
      <c r="J31" s="1">
        <v>97398.68</v>
      </c>
      <c r="K31" s="2"/>
      <c r="L31" s="2">
        <f t="shared" si="2"/>
        <v>9618.5159803981132</v>
      </c>
      <c r="M31" s="2">
        <f t="shared" si="6"/>
        <v>15900.646435459777</v>
      </c>
      <c r="N31" s="2">
        <f t="shared" si="7"/>
        <v>20327.358487010566</v>
      </c>
      <c r="O31" s="2">
        <f t="shared" si="8"/>
        <v>21845.491128819416</v>
      </c>
      <c r="P31" s="2">
        <f t="shared" si="9"/>
        <v>36443.566056806121</v>
      </c>
      <c r="Q31" s="2">
        <f t="shared" si="10"/>
        <v>54466.936320874716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2" customHeight="1" x14ac:dyDescent="0.3">
      <c r="A32" s="1">
        <f t="shared" si="3"/>
        <v>45</v>
      </c>
      <c r="B32" s="19">
        <f t="shared" si="4"/>
        <v>1.1782865325314515</v>
      </c>
      <c r="C32" s="19">
        <f t="shared" si="5"/>
        <v>0.46369472743850459</v>
      </c>
      <c r="D32" s="1">
        <f t="shared" si="0"/>
        <v>0.54636525254663215</v>
      </c>
      <c r="E32" s="1">
        <v>16688.2</v>
      </c>
      <c r="F32" s="1">
        <v>27842.66</v>
      </c>
      <c r="G32" s="1">
        <v>37313.550000000003</v>
      </c>
      <c r="H32" s="1">
        <v>41406.01</v>
      </c>
      <c r="I32" s="1">
        <v>67045.62</v>
      </c>
      <c r="J32" s="1">
        <v>99203.01</v>
      </c>
      <c r="K32" s="2"/>
      <c r="L32" s="2">
        <f t="shared" si="2"/>
        <v>9117.852607548708</v>
      </c>
      <c r="M32" s="2">
        <f t="shared" si="6"/>
        <v>15212.261962470013</v>
      </c>
      <c r="N32" s="2">
        <f t="shared" si="7"/>
        <v>20386.827169161388</v>
      </c>
      <c r="O32" s="2">
        <f t="shared" si="8"/>
        <v>22622.805110598376</v>
      </c>
      <c r="P32" s="2">
        <f t="shared" si="9"/>
        <v>36631.397103445532</v>
      </c>
      <c r="Q32" s="2">
        <f t="shared" si="10"/>
        <v>54201.077612036075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2" customHeight="1" x14ac:dyDescent="0.3">
      <c r="A33" s="1">
        <f t="shared" si="3"/>
        <v>46</v>
      </c>
      <c r="B33" s="19">
        <f t="shared" si="4"/>
        <v>1.1857450862823755</v>
      </c>
      <c r="C33" s="19">
        <f t="shared" si="5"/>
        <v>0.45018905576553847</v>
      </c>
      <c r="D33" s="1">
        <f t="shared" si="0"/>
        <v>0.53380946077208957</v>
      </c>
      <c r="E33" s="1">
        <v>16334.7</v>
      </c>
      <c r="F33" s="1">
        <v>28185.78</v>
      </c>
      <c r="G33" s="1">
        <v>37950.519999999997</v>
      </c>
      <c r="H33" s="1">
        <v>40769.64</v>
      </c>
      <c r="I33" s="1">
        <v>65928.77</v>
      </c>
      <c r="J33" s="1">
        <v>100286.8</v>
      </c>
      <c r="K33" s="2"/>
      <c r="L33" s="2">
        <f t="shared" si="2"/>
        <v>8719.6173988738519</v>
      </c>
      <c r="M33" s="2">
        <f t="shared" si="6"/>
        <v>15045.836023240747</v>
      </c>
      <c r="N33" s="2">
        <f t="shared" si="7"/>
        <v>20258.346617220399</v>
      </c>
      <c r="O33" s="2">
        <f t="shared" si="8"/>
        <v>21763.219544272215</v>
      </c>
      <c r="P33" s="2">
        <f t="shared" si="9"/>
        <v>35193.401163067116</v>
      </c>
      <c r="Q33" s="2">
        <f t="shared" si="10"/>
        <v>53534.042630558397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2" customHeight="1" x14ac:dyDescent="0.3">
      <c r="A34" s="1">
        <f t="shared" si="3"/>
        <v>47</v>
      </c>
      <c r="B34" s="19">
        <f t="shared" si="4"/>
        <v>1.1932508526785428</v>
      </c>
      <c r="C34" s="19">
        <f t="shared" si="5"/>
        <v>0.43707675317042571</v>
      </c>
      <c r="D34" s="1">
        <f t="shared" si="0"/>
        <v>0.5215422084065795</v>
      </c>
      <c r="E34" s="1">
        <v>16283.45</v>
      </c>
      <c r="F34" s="1">
        <v>28340.25</v>
      </c>
      <c r="G34" s="1">
        <v>36901.269999999997</v>
      </c>
      <c r="H34" s="1">
        <v>41457.72</v>
      </c>
      <c r="I34" s="1">
        <v>67346.289999999994</v>
      </c>
      <c r="J34" s="1">
        <v>97911.09</v>
      </c>
      <c r="K34" s="2"/>
      <c r="L34" s="2">
        <f t="shared" si="2"/>
        <v>8492.5064734781172</v>
      </c>
      <c r="M34" s="2">
        <f t="shared" si="6"/>
        <v>14780.636571794565</v>
      </c>
      <c r="N34" s="2">
        <f t="shared" si="7"/>
        <v>19245.569848807459</v>
      </c>
      <c r="O34" s="2">
        <f t="shared" si="8"/>
        <v>21621.95084430162</v>
      </c>
      <c r="P34" s="2">
        <f t="shared" si="9"/>
        <v>35123.932814589934</v>
      </c>
      <c r="Q34" s="2">
        <f t="shared" si="10"/>
        <v>51064.766106095361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2" customHeight="1" x14ac:dyDescent="0.3">
      <c r="A35" s="1">
        <f t="shared" si="3"/>
        <v>48</v>
      </c>
      <c r="B35" s="19">
        <f t="shared" si="4"/>
        <v>1.200804130575998</v>
      </c>
      <c r="C35" s="19">
        <f t="shared" si="5"/>
        <v>0.42434636230138417</v>
      </c>
      <c r="D35" s="1">
        <f t="shared" si="0"/>
        <v>0.50955686464640104</v>
      </c>
      <c r="E35" s="1">
        <v>16896.330000000002</v>
      </c>
      <c r="F35" s="1">
        <v>28078.14</v>
      </c>
      <c r="G35" s="1">
        <v>36315.53</v>
      </c>
      <c r="H35" s="1">
        <v>41828.730000000003</v>
      </c>
      <c r="I35" s="1">
        <v>68969.05</v>
      </c>
      <c r="J35" s="1">
        <v>97985.27</v>
      </c>
      <c r="K35" s="2"/>
      <c r="L35" s="2">
        <f t="shared" si="2"/>
        <v>8609.6409388309257</v>
      </c>
      <c r="M35" s="2">
        <f t="shared" si="6"/>
        <v>14307.408983502699</v>
      </c>
      <c r="N35" s="2">
        <f t="shared" si="7"/>
        <v>18504.827604772316</v>
      </c>
      <c r="O35" s="2">
        <f t="shared" si="8"/>
        <v>21314.116510940858</v>
      </c>
      <c r="P35" s="2">
        <f t="shared" si="9"/>
        <v>35143.652875640866</v>
      </c>
      <c r="Q35" s="2">
        <f t="shared" si="10"/>
        <v>49929.066962731064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2" customHeight="1" x14ac:dyDescent="0.3">
      <c r="A36" s="1">
        <f t="shared" si="3"/>
        <v>49</v>
      </c>
      <c r="B36" s="19">
        <f t="shared" si="4"/>
        <v>1.208405220722544</v>
      </c>
      <c r="C36" s="19">
        <f t="shared" si="5"/>
        <v>0.41198675951590696</v>
      </c>
      <c r="D36" s="1">
        <f t="shared" ref="D36:D66" si="11">PRODUCT(B36,C36)</f>
        <v>0.4978469510675852</v>
      </c>
      <c r="E36" s="1">
        <v>16604.14</v>
      </c>
      <c r="F36" s="1">
        <v>29053.71</v>
      </c>
      <c r="G36" s="1">
        <v>37543.730000000003</v>
      </c>
      <c r="H36" s="1">
        <v>41056.43</v>
      </c>
      <c r="I36" s="1">
        <v>68781.64</v>
      </c>
      <c r="J36" s="1">
        <v>102478.5</v>
      </c>
      <c r="K36" s="2"/>
      <c r="L36" s="2">
        <f t="shared" si="2"/>
        <v>8266.3204740993333</v>
      </c>
      <c r="M36" s="2">
        <f t="shared" si="6"/>
        <v>14464.300940701811</v>
      </c>
      <c r="N36" s="2">
        <f t="shared" si="7"/>
        <v>18691.03151220463</v>
      </c>
      <c r="O36" s="2">
        <f t="shared" si="8"/>
        <v>20439.818497219738</v>
      </c>
      <c r="P36" s="2">
        <f t="shared" si="9"/>
        <v>34242.729763428259</v>
      </c>
      <c r="Q36" s="2">
        <f t="shared" si="10"/>
        <v>51018.608774979526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2" customHeight="1" x14ac:dyDescent="0.3">
      <c r="A37" s="1">
        <f t="shared" si="3"/>
        <v>50</v>
      </c>
      <c r="B37" s="19">
        <f t="shared" si="4"/>
        <v>1.2160544257697177</v>
      </c>
      <c r="C37" s="19">
        <f t="shared" si="5"/>
        <v>0.39998714516107475</v>
      </c>
      <c r="D37" s="1">
        <f t="shared" si="11"/>
        <v>0.48640613812411948</v>
      </c>
      <c r="E37" s="1">
        <v>16427.060000000001</v>
      </c>
      <c r="F37" s="1">
        <v>28478.74</v>
      </c>
      <c r="G37" s="1">
        <v>37931.57</v>
      </c>
      <c r="H37" s="1">
        <v>41051.64</v>
      </c>
      <c r="I37" s="1">
        <v>66917.929999999993</v>
      </c>
      <c r="J37" s="1">
        <v>102911.5</v>
      </c>
      <c r="K37" s="2"/>
      <c r="L37" s="2">
        <f t="shared" si="2"/>
        <v>7990.2228153331989</v>
      </c>
      <c r="M37" s="2">
        <f t="shared" si="6"/>
        <v>13852.233942040888</v>
      </c>
      <c r="N37" s="2">
        <f t="shared" si="7"/>
        <v>18450.148476684706</v>
      </c>
      <c r="O37" s="2">
        <f t="shared" si="8"/>
        <v>19967.769676061627</v>
      </c>
      <c r="P37" s="2">
        <f t="shared" si="9"/>
        <v>32549.291902560155</v>
      </c>
      <c r="Q37" s="2">
        <f t="shared" si="10"/>
        <v>50056.785283560319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2" customHeight="1" x14ac:dyDescent="0.3">
      <c r="A38" s="1">
        <f t="shared" si="3"/>
        <v>51</v>
      </c>
      <c r="B38" s="19">
        <f t="shared" si="4"/>
        <v>1.22375205028484</v>
      </c>
      <c r="C38" s="19">
        <f t="shared" si="5"/>
        <v>0.3883370341369658</v>
      </c>
      <c r="D38" s="1">
        <f t="shared" si="11"/>
        <v>0.47522824172664579</v>
      </c>
      <c r="E38" s="1">
        <v>15842.09</v>
      </c>
      <c r="F38" s="1">
        <v>28525.32</v>
      </c>
      <c r="G38" s="1">
        <v>37185.35</v>
      </c>
      <c r="H38" s="1">
        <v>41357.86</v>
      </c>
      <c r="I38" s="1">
        <v>67584.66</v>
      </c>
      <c r="J38" s="1">
        <v>102730</v>
      </c>
      <c r="K38" s="2"/>
      <c r="L38" s="2">
        <f t="shared" si="2"/>
        <v>7528.6085759752777</v>
      </c>
      <c r="M38" s="2">
        <f t="shared" si="6"/>
        <v>13556.037668289924</v>
      </c>
      <c r="N38" s="2">
        <f t="shared" si="7"/>
        <v>17671.528498489926</v>
      </c>
      <c r="O38" s="2">
        <f t="shared" si="8"/>
        <v>19654.423089376774</v>
      </c>
      <c r="P38" s="2">
        <f t="shared" si="9"/>
        <v>32118.139139493171</v>
      </c>
      <c r="Q38" s="2">
        <f t="shared" si="10"/>
        <v>48820.19727257832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2" customHeight="1" x14ac:dyDescent="0.3">
      <c r="A39" s="1">
        <f t="shared" si="3"/>
        <v>52</v>
      </c>
      <c r="B39" s="19">
        <f t="shared" si="4"/>
        <v>1.2314984007631431</v>
      </c>
      <c r="C39" s="19">
        <f t="shared" si="5"/>
        <v>0.37702624673491825</v>
      </c>
      <c r="D39" s="1">
        <f t="shared" si="11"/>
        <v>0.46430721989978202</v>
      </c>
      <c r="E39" s="1">
        <v>15713.58</v>
      </c>
      <c r="F39" s="1">
        <v>28088.7</v>
      </c>
      <c r="G39" s="1">
        <v>36911.629999999997</v>
      </c>
      <c r="H39" s="1">
        <v>40320.67</v>
      </c>
      <c r="I39" s="1">
        <v>65951.86</v>
      </c>
      <c r="J39" s="1">
        <v>101704.2</v>
      </c>
      <c r="K39" s="2"/>
      <c r="L39" s="2">
        <f t="shared" si="2"/>
        <v>7295.9286444728168</v>
      </c>
      <c r="M39" s="2">
        <f t="shared" si="6"/>
        <v>13041.786207599007</v>
      </c>
      <c r="N39" s="2">
        <f t="shared" si="7"/>
        <v>17138.33630726939</v>
      </c>
      <c r="O39" s="2">
        <f t="shared" si="8"/>
        <v>18721.178192196545</v>
      </c>
      <c r="P39" s="2">
        <f t="shared" si="9"/>
        <v>30621.924763819639</v>
      </c>
      <c r="Q39" s="2">
        <f t="shared" si="10"/>
        <v>47221.994354131406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2" customHeight="1" x14ac:dyDescent="0.3">
      <c r="A40" s="1">
        <f t="shared" si="3"/>
        <v>53</v>
      </c>
      <c r="B40" s="19">
        <f t="shared" si="4"/>
        <v>1.2392937856399737</v>
      </c>
      <c r="C40" s="19">
        <f t="shared" si="5"/>
        <v>0.3660448997426391</v>
      </c>
      <c r="D40" s="1">
        <f t="shared" si="11"/>
        <v>0.45363716951625987</v>
      </c>
      <c r="E40" s="1">
        <v>15451.12</v>
      </c>
      <c r="F40" s="1">
        <v>28064.85</v>
      </c>
      <c r="G40" s="1">
        <v>37144.160000000003</v>
      </c>
      <c r="H40" s="1">
        <v>41858.36</v>
      </c>
      <c r="I40" s="1">
        <v>67106.37</v>
      </c>
      <c r="J40" s="1">
        <v>100442.2</v>
      </c>
      <c r="K40" s="2"/>
      <c r="L40" s="2">
        <f t="shared" si="2"/>
        <v>7009.2023426560736</v>
      </c>
      <c r="M40" s="2">
        <f t="shared" si="6"/>
        <v>12731.259116898405</v>
      </c>
      <c r="N40" s="2">
        <f t="shared" si="7"/>
        <v>16849.971606459079</v>
      </c>
      <c r="O40" s="2">
        <f t="shared" si="8"/>
        <v>18988.507950992633</v>
      </c>
      <c r="P40" s="2">
        <f t="shared" si="9"/>
        <v>30441.943743310854</v>
      </c>
      <c r="Q40" s="2">
        <f t="shared" si="10"/>
        <v>45564.315307986079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2" customHeight="1" x14ac:dyDescent="0.3">
      <c r="A41" s="1">
        <f t="shared" si="3"/>
        <v>54</v>
      </c>
      <c r="B41" s="19">
        <f t="shared" si="4"/>
        <v>1.2471385153030747</v>
      </c>
      <c r="C41" s="19">
        <f t="shared" si="5"/>
        <v>0.35538339780838746</v>
      </c>
      <c r="D41" s="1">
        <f t="shared" si="11"/>
        <v>0.4432123231061143</v>
      </c>
      <c r="E41" s="1">
        <v>15368.61</v>
      </c>
      <c r="F41" s="1">
        <v>27511.360000000001</v>
      </c>
      <c r="G41" s="1">
        <v>35719.519999999997</v>
      </c>
      <c r="H41" s="1">
        <v>40241.65</v>
      </c>
      <c r="I41" s="1">
        <v>66067.39</v>
      </c>
      <c r="J41" s="1">
        <v>95771.48</v>
      </c>
      <c r="K41" s="2"/>
      <c r="L41" s="2">
        <f t="shared" si="2"/>
        <v>6811.5573410118595</v>
      </c>
      <c r="M41" s="2">
        <f t="shared" si="6"/>
        <v>12193.373777408629</v>
      </c>
      <c r="N41" s="2">
        <f t="shared" si="7"/>
        <v>15831.331439435311</v>
      </c>
      <c r="O41" s="2">
        <f t="shared" si="8"/>
        <v>17835.595182123165</v>
      </c>
      <c r="P41" s="2">
        <f t="shared" si="9"/>
        <v>29281.881403457664</v>
      </c>
      <c r="Q41" s="2">
        <f t="shared" si="10"/>
        <v>42447.100138110764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2" customHeight="1" x14ac:dyDescent="0.3">
      <c r="A42" s="1">
        <f t="shared" si="3"/>
        <v>55</v>
      </c>
      <c r="B42" s="19">
        <f t="shared" si="4"/>
        <v>1.2550329021049431</v>
      </c>
      <c r="C42" s="19">
        <f t="shared" si="5"/>
        <v>0.34503242505668685</v>
      </c>
      <c r="D42" s="1">
        <f t="shared" si="11"/>
        <v>0.43302704573919998</v>
      </c>
      <c r="E42" s="1">
        <v>14447.39</v>
      </c>
      <c r="F42" s="1">
        <v>27011.91</v>
      </c>
      <c r="G42" s="1">
        <v>34768.519999999997</v>
      </c>
      <c r="H42" s="1">
        <v>39856.26</v>
      </c>
      <c r="I42" s="1">
        <v>63029.85</v>
      </c>
      <c r="J42" s="1">
        <v>96352.49</v>
      </c>
      <c r="K42" s="2"/>
      <c r="L42" s="2">
        <f t="shared" si="2"/>
        <v>6256.1106103420598</v>
      </c>
      <c r="M42" s="2">
        <f t="shared" si="6"/>
        <v>11696.887587073154</v>
      </c>
      <c r="N42" s="2">
        <f t="shared" si="7"/>
        <v>15055.709500324288</v>
      </c>
      <c r="O42" s="2">
        <f t="shared" si="8"/>
        <v>17258.838522013448</v>
      </c>
      <c r="P42" s="2">
        <f t="shared" si="9"/>
        <v>27293.629738884913</v>
      </c>
      <c r="Q42" s="2">
        <f t="shared" si="10"/>
        <v>41723.234094315812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2" customHeight="1" x14ac:dyDescent="0.3">
      <c r="A43" s="1">
        <f t="shared" si="3"/>
        <v>56</v>
      </c>
      <c r="B43" s="19">
        <f t="shared" si="4"/>
        <v>1.2629772603752674</v>
      </c>
      <c r="C43" s="19">
        <f t="shared" si="5"/>
        <v>0.33498293694823966</v>
      </c>
      <c r="D43" s="1">
        <f t="shared" si="11"/>
        <v>0.42307583197934867</v>
      </c>
      <c r="E43" s="1">
        <v>15015.62</v>
      </c>
      <c r="F43" s="1">
        <v>25780.58</v>
      </c>
      <c r="G43" s="1">
        <v>33619.370000000003</v>
      </c>
      <c r="H43" s="1">
        <v>38402.06</v>
      </c>
      <c r="I43" s="1">
        <v>60414.83</v>
      </c>
      <c r="J43" s="1">
        <v>90737</v>
      </c>
      <c r="K43" s="2"/>
      <c r="L43" s="2">
        <f t="shared" si="2"/>
        <v>6352.7459241857478</v>
      </c>
      <c r="M43" s="2">
        <f t="shared" si="6"/>
        <v>10907.140332410157</v>
      </c>
      <c r="N43" s="2">
        <f t="shared" si="7"/>
        <v>14223.542933371557</v>
      </c>
      <c r="O43" s="2">
        <f t="shared" si="8"/>
        <v>16246.983484220866</v>
      </c>
      <c r="P43" s="2">
        <f t="shared" si="9"/>
        <v>25560.054466140915</v>
      </c>
      <c r="Q43" s="2">
        <f t="shared" si="10"/>
        <v>38388.631766310158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2" customHeight="1" x14ac:dyDescent="0.3">
      <c r="A44" s="1">
        <f t="shared" si="3"/>
        <v>57</v>
      </c>
      <c r="B44" s="19">
        <f t="shared" si="4"/>
        <v>1.2709719064334428</v>
      </c>
      <c r="C44" s="19">
        <f t="shared" si="5"/>
        <v>0.3252261523769317</v>
      </c>
      <c r="D44" s="1">
        <f t="shared" si="11"/>
        <v>0.41335330290852224</v>
      </c>
      <c r="E44" s="1">
        <v>14143.09</v>
      </c>
      <c r="F44" s="1">
        <v>25515.47</v>
      </c>
      <c r="G44" s="1">
        <v>33103.980000000003</v>
      </c>
      <c r="H44" s="1">
        <v>38730.92</v>
      </c>
      <c r="I44" s="1">
        <v>58522.74</v>
      </c>
      <c r="J44" s="1">
        <v>93574.720000000001</v>
      </c>
      <c r="K44" s="2"/>
      <c r="L44" s="2">
        <f t="shared" si="2"/>
        <v>5846.0929648324918</v>
      </c>
      <c r="M44" s="2">
        <f t="shared" si="6"/>
        <v>10546.903799763313</v>
      </c>
      <c r="N44" s="2">
        <f t="shared" si="7"/>
        <v>13683.639472417663</v>
      </c>
      <c r="O44" s="2">
        <f t="shared" si="8"/>
        <v>16009.553706685741</v>
      </c>
      <c r="P44" s="2">
        <f t="shared" si="9"/>
        <v>24190.567874256689</v>
      </c>
      <c r="Q44" s="2">
        <f t="shared" si="10"/>
        <v>38679.419580740156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2" customHeight="1" x14ac:dyDescent="0.3">
      <c r="A45" s="1">
        <f t="shared" si="3"/>
        <v>58</v>
      </c>
      <c r="B45" s="19">
        <f t="shared" si="4"/>
        <v>1.2790171586011665</v>
      </c>
      <c r="C45" s="19">
        <f t="shared" si="5"/>
        <v>0.31575354599702105</v>
      </c>
      <c r="D45" s="1">
        <f t="shared" si="11"/>
        <v>0.40385420321935256</v>
      </c>
      <c r="E45" s="1">
        <v>13148.06</v>
      </c>
      <c r="F45" s="1">
        <v>24470.26</v>
      </c>
      <c r="G45" s="1">
        <v>32559.96</v>
      </c>
      <c r="H45" s="1">
        <v>36130.080000000002</v>
      </c>
      <c r="I45" s="1">
        <v>55593.760000000002</v>
      </c>
      <c r="J45" s="1">
        <v>85206.45</v>
      </c>
      <c r="K45" s="2"/>
      <c r="L45" s="2">
        <f t="shared" si="2"/>
        <v>5309.8992951802402</v>
      </c>
      <c r="M45" s="2">
        <f t="shared" si="6"/>
        <v>9882.417354870393</v>
      </c>
      <c r="N45" s="2">
        <f t="shared" si="7"/>
        <v>13149.47670265399</v>
      </c>
      <c r="O45" s="2">
        <f t="shared" si="8"/>
        <v>14591.284670651467</v>
      </c>
      <c r="P45" s="2">
        <f t="shared" si="9"/>
        <v>22451.773648767914</v>
      </c>
      <c r="Q45" s="2">
        <f t="shared" si="10"/>
        <v>34410.982973899605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" customHeight="1" x14ac:dyDescent="0.3">
      <c r="A46" s="1">
        <f t="shared" si="3"/>
        <v>59</v>
      </c>
      <c r="B46" s="19">
        <f t="shared" si="4"/>
        <v>1.2871133372151118</v>
      </c>
      <c r="C46" s="19">
        <f t="shared" si="5"/>
        <v>0.30655684077380685</v>
      </c>
      <c r="D46" s="1">
        <f t="shared" si="11"/>
        <v>0.39457339837449618</v>
      </c>
      <c r="E46" s="1">
        <v>13364.44</v>
      </c>
      <c r="F46" s="1">
        <v>22744.79</v>
      </c>
      <c r="G46" s="1">
        <v>31620.49</v>
      </c>
      <c r="H46" s="1">
        <v>35309.269999999997</v>
      </c>
      <c r="I46" s="1">
        <v>53526.27</v>
      </c>
      <c r="J46" s="1">
        <v>84342.22</v>
      </c>
      <c r="K46" s="2"/>
      <c r="L46" s="2">
        <f t="shared" si="2"/>
        <v>5273.2525081720514</v>
      </c>
      <c r="M46" s="2">
        <f t="shared" si="6"/>
        <v>8974.4890856142574</v>
      </c>
      <c r="N46" s="2">
        <f t="shared" si="7"/>
        <v>12476.604197566774</v>
      </c>
      <c r="O46" s="2">
        <f t="shared" si="8"/>
        <v>13932.098658022645</v>
      </c>
      <c r="P46" s="2">
        <f t="shared" si="9"/>
        <v>21120.042256210843</v>
      </c>
      <c r="Q46" s="2">
        <f t="shared" si="10"/>
        <v>33279.196371849401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2" customHeight="1" x14ac:dyDescent="0.3">
      <c r="A47" s="1">
        <f t="shared" si="3"/>
        <v>60</v>
      </c>
      <c r="B47" s="19">
        <f t="shared" si="4"/>
        <v>1.2952607646396834</v>
      </c>
      <c r="C47" s="19">
        <f t="shared" si="5"/>
        <v>0.29762800075126877</v>
      </c>
      <c r="D47" s="1">
        <f t="shared" si="11"/>
        <v>0.38550587183126866</v>
      </c>
      <c r="E47" s="1">
        <v>11643.54</v>
      </c>
      <c r="F47" s="1">
        <v>21212.62</v>
      </c>
      <c r="G47" s="1">
        <v>29164.81</v>
      </c>
      <c r="H47" s="1">
        <v>33111.54</v>
      </c>
      <c r="I47" s="1">
        <v>51126.8</v>
      </c>
      <c r="J47" s="1">
        <v>75288.509999999995</v>
      </c>
      <c r="K47" s="2"/>
      <c r="L47" s="2">
        <f t="shared" si="2"/>
        <v>4488.65303890225</v>
      </c>
      <c r="M47" s="2">
        <f t="shared" si="6"/>
        <v>8177.589566925406</v>
      </c>
      <c r="N47" s="2">
        <f t="shared" si="7"/>
        <v>11243.205505843303</v>
      </c>
      <c r="O47" s="2">
        <f t="shared" si="8"/>
        <v>12764.693095375926</v>
      </c>
      <c r="P47" s="2">
        <f t="shared" si="9"/>
        <v>19709.681607942908</v>
      </c>
      <c r="Q47" s="2">
        <f t="shared" si="10"/>
        <v>29024.162686427186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2" customHeight="1" x14ac:dyDescent="0.3">
      <c r="A48" s="1">
        <f t="shared" si="3"/>
        <v>61</v>
      </c>
      <c r="B48" s="19">
        <f t="shared" si="4"/>
        <v>1.3034597652798525</v>
      </c>
      <c r="C48" s="19">
        <f t="shared" si="5"/>
        <v>0.28895922403035801</v>
      </c>
      <c r="D48" s="1">
        <f t="shared" si="11"/>
        <v>0.37664672233005875</v>
      </c>
      <c r="E48" s="1">
        <v>11313.67</v>
      </c>
      <c r="F48" s="1">
        <v>20013.87</v>
      </c>
      <c r="G48" s="1">
        <v>26883.29</v>
      </c>
      <c r="H48" s="1">
        <v>31607.55</v>
      </c>
      <c r="I48" s="1">
        <v>45873.18</v>
      </c>
      <c r="J48" s="1">
        <v>70414.460000000006</v>
      </c>
      <c r="K48" s="2"/>
      <c r="L48" s="2">
        <f t="shared" si="2"/>
        <v>4261.2567230239156</v>
      </c>
      <c r="M48" s="2">
        <f t="shared" si="6"/>
        <v>7538.1585366398922</v>
      </c>
      <c r="N48" s="2">
        <f t="shared" si="7"/>
        <v>10125.503063948445</v>
      </c>
      <c r="O48" s="2">
        <f t="shared" si="8"/>
        <v>11904.880108383448</v>
      </c>
      <c r="P48" s="2">
        <f t="shared" si="9"/>
        <v>17277.982889856805</v>
      </c>
      <c r="Q48" s="2">
        <f t="shared" si="10"/>
        <v>26521.375563641031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2" customHeight="1" x14ac:dyDescent="0.3">
      <c r="A49" s="1">
        <f t="shared" si="3"/>
        <v>62</v>
      </c>
      <c r="B49" s="19">
        <f t="shared" si="4"/>
        <v>1.311710665594074</v>
      </c>
      <c r="C49" s="19">
        <f t="shared" si="5"/>
        <v>0.28054293595180391</v>
      </c>
      <c r="D49" s="1">
        <f t="shared" si="11"/>
        <v>0.36799116124505638</v>
      </c>
      <c r="E49" s="1">
        <v>10564.95</v>
      </c>
      <c r="F49" s="1">
        <v>16840.150000000001</v>
      </c>
      <c r="G49" s="1">
        <v>23623.47</v>
      </c>
      <c r="H49" s="1">
        <v>27360.51</v>
      </c>
      <c r="I49" s="1">
        <v>42869.74</v>
      </c>
      <c r="J49" s="1">
        <v>65829.429999999993</v>
      </c>
      <c r="K49" s="2"/>
      <c r="L49" s="2">
        <f t="shared" si="2"/>
        <v>3887.8082189959587</v>
      </c>
      <c r="M49" s="2">
        <f t="shared" si="6"/>
        <v>6197.0263540409369</v>
      </c>
      <c r="N49" s="2">
        <f t="shared" si="7"/>
        <v>8693.2281579377523</v>
      </c>
      <c r="O49" s="2">
        <f t="shared" si="8"/>
        <v>10068.425847156977</v>
      </c>
      <c r="P49" s="2">
        <f t="shared" si="9"/>
        <v>15775.685404873642</v>
      </c>
      <c r="Q49" s="2">
        <f t="shared" si="10"/>
        <v>24224.64838980015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2" customHeight="1" x14ac:dyDescent="0.3">
      <c r="A50" s="1">
        <f t="shared" si="3"/>
        <v>63</v>
      </c>
      <c r="B50" s="19">
        <f t="shared" si="4"/>
        <v>1.3200137941072845</v>
      </c>
      <c r="C50" s="19">
        <f t="shared" si="5"/>
        <v>0.27237178247747951</v>
      </c>
      <c r="D50" s="1">
        <f t="shared" si="11"/>
        <v>0.35953450999586173</v>
      </c>
      <c r="E50" s="1">
        <v>9278.0959999999995</v>
      </c>
      <c r="F50" s="1">
        <v>14490.3</v>
      </c>
      <c r="G50" s="1">
        <v>21314.76</v>
      </c>
      <c r="H50" s="1">
        <v>24750.97</v>
      </c>
      <c r="I50" s="1">
        <v>39397.39</v>
      </c>
      <c r="J50" s="1">
        <v>60568.18</v>
      </c>
      <c r="K50" s="2"/>
      <c r="L50" s="2">
        <f t="shared" si="2"/>
        <v>3335.7956990545645</v>
      </c>
      <c r="M50" s="2">
        <f t="shared" si="6"/>
        <v>5209.7629101930352</v>
      </c>
      <c r="N50" s="2">
        <f t="shared" si="7"/>
        <v>7663.3917922793935</v>
      </c>
      <c r="O50" s="2">
        <f t="shared" si="8"/>
        <v>8898.8278708722737</v>
      </c>
      <c r="P50" s="2">
        <f t="shared" si="9"/>
        <v>14164.721308765862</v>
      </c>
      <c r="Q50" s="2">
        <f t="shared" si="10"/>
        <v>21776.350917641154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2" customHeight="1" x14ac:dyDescent="0.3">
      <c r="A51" s="1">
        <f t="shared" si="3"/>
        <v>64</v>
      </c>
      <c r="B51" s="19">
        <f t="shared" si="4"/>
        <v>1.3283694814239835</v>
      </c>
      <c r="C51" s="19">
        <f t="shared" si="5"/>
        <v>0.26443862376454319</v>
      </c>
      <c r="D51" s="1">
        <f t="shared" si="11"/>
        <v>0.35127219751857813</v>
      </c>
      <c r="E51" s="1">
        <v>7814.0060000000003</v>
      </c>
      <c r="F51" s="1">
        <v>13774.8</v>
      </c>
      <c r="G51" s="1">
        <v>18962.259999999998</v>
      </c>
      <c r="H51" s="1">
        <v>21440.720000000001</v>
      </c>
      <c r="I51" s="1">
        <v>36019.360000000001</v>
      </c>
      <c r="J51" s="1">
        <v>55647.72</v>
      </c>
      <c r="K51" s="2"/>
      <c r="L51" s="2">
        <f t="shared" si="2"/>
        <v>2744.843059043355</v>
      </c>
      <c r="M51" s="2">
        <f t="shared" si="6"/>
        <v>4838.7042663789098</v>
      </c>
      <c r="N51" s="2">
        <f t="shared" si="7"/>
        <v>6660.9147401186328</v>
      </c>
      <c r="O51" s="2">
        <f t="shared" si="8"/>
        <v>7531.5288307805286</v>
      </c>
      <c r="P51" s="2">
        <f t="shared" si="9"/>
        <v>12652.599740412772</v>
      </c>
      <c r="Q51" s="2">
        <f t="shared" si="10"/>
        <v>19547.496891298531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2" customHeight="1" x14ac:dyDescent="0.3">
      <c r="A52" s="1">
        <f t="shared" si="3"/>
        <v>65</v>
      </c>
      <c r="B52" s="19">
        <f t="shared" si="4"/>
        <v>1.3367780602413972</v>
      </c>
      <c r="C52" s="19">
        <f t="shared" si="5"/>
        <v>0.25673652792674095</v>
      </c>
      <c r="D52" s="1">
        <f t="shared" si="11"/>
        <v>0.3431997577950201</v>
      </c>
      <c r="E52" s="1">
        <v>6570.4620000000004</v>
      </c>
      <c r="F52" s="1">
        <v>10825.06</v>
      </c>
      <c r="G52" s="1">
        <v>16403.54</v>
      </c>
      <c r="H52" s="1">
        <v>18534.240000000002</v>
      </c>
      <c r="I52" s="1">
        <v>29671.119999999999</v>
      </c>
      <c r="J52" s="1">
        <v>50686.96</v>
      </c>
      <c r="K52" s="2"/>
      <c r="L52" s="2">
        <f t="shared" si="2"/>
        <v>2254.9809670013833</v>
      </c>
      <c r="M52" s="2">
        <f t="shared" si="6"/>
        <v>3715.1579701165601</v>
      </c>
      <c r="N52" s="2">
        <f t="shared" si="7"/>
        <v>5629.6909549809243</v>
      </c>
      <c r="O52" s="2">
        <f t="shared" si="8"/>
        <v>6360.9466789147737</v>
      </c>
      <c r="P52" s="2">
        <f t="shared" si="9"/>
        <v>10183.121197506976</v>
      </c>
      <c r="Q52" s="2">
        <f t="shared" si="10"/>
        <v>17395.752395365871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2" customHeight="1" x14ac:dyDescent="0.3">
      <c r="A53" s="1">
        <f t="shared" si="3"/>
        <v>66</v>
      </c>
      <c r="B53" s="19">
        <f t="shared" si="4"/>
        <v>1.3452398653627251</v>
      </c>
      <c r="C53" s="19">
        <f t="shared" si="5"/>
        <v>0.24925876497741842</v>
      </c>
      <c r="D53" s="1">
        <f t="shared" si="11"/>
        <v>0.3353128274387015</v>
      </c>
      <c r="E53" s="1">
        <v>5216.317</v>
      </c>
      <c r="F53" s="1">
        <v>8552.4490000000005</v>
      </c>
      <c r="G53" s="1">
        <v>14217.09</v>
      </c>
      <c r="H53" s="1">
        <v>15308.8</v>
      </c>
      <c r="I53" s="1">
        <v>26016.41</v>
      </c>
      <c r="J53" s="1">
        <v>43255.56</v>
      </c>
      <c r="K53" s="2"/>
      <c r="L53" s="2">
        <f t="shared" si="2"/>
        <v>1749.0980020865652</v>
      </c>
      <c r="M53" s="2">
        <f t="shared" si="6"/>
        <v>2867.7458557152954</v>
      </c>
      <c r="N53" s="2">
        <f t="shared" si="7"/>
        <v>4767.1726458504891</v>
      </c>
      <c r="O53" s="2">
        <f t="shared" si="8"/>
        <v>5133.237012693593</v>
      </c>
      <c r="P53" s="2">
        <f t="shared" si="9"/>
        <v>8723.6359969045079</v>
      </c>
      <c r="Q53" s="2">
        <f t="shared" si="10"/>
        <v>14504.144126044399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2" customHeight="1" x14ac:dyDescent="0.3">
      <c r="A54" s="1">
        <f t="shared" si="3"/>
        <v>67</v>
      </c>
      <c r="B54" s="19">
        <f t="shared" si="4"/>
        <v>1.353755233710471</v>
      </c>
      <c r="C54" s="19">
        <f t="shared" si="5"/>
        <v>0.24199880094894993</v>
      </c>
      <c r="D54" s="1">
        <f t="shared" si="11"/>
        <v>0.32760714333629948</v>
      </c>
      <c r="E54" s="1">
        <v>5061.0540000000001</v>
      </c>
      <c r="F54" s="1">
        <v>7666.4309999999996</v>
      </c>
      <c r="G54" s="1">
        <v>11141.76</v>
      </c>
      <c r="H54" s="1">
        <v>12407.84</v>
      </c>
      <c r="I54" s="1">
        <v>23225.29</v>
      </c>
      <c r="J54" s="1">
        <v>40568.910000000003</v>
      </c>
      <c r="K54" s="2"/>
      <c r="L54" s="2">
        <f t="shared" si="2"/>
        <v>1658.0374432107519</v>
      </c>
      <c r="M54" s="2">
        <f t="shared" si="6"/>
        <v>2511.5775594948495</v>
      </c>
      <c r="N54" s="2">
        <f t="shared" si="7"/>
        <v>3650.1201653386483</v>
      </c>
      <c r="O54" s="2">
        <f t="shared" si="8"/>
        <v>4064.8970173738703</v>
      </c>
      <c r="P54" s="2">
        <f t="shared" si="9"/>
        <v>7608.7709100571228</v>
      </c>
      <c r="Q54" s="2">
        <f t="shared" si="10"/>
        <v>13290.664713367434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2" customHeight="1" x14ac:dyDescent="0.3">
      <c r="A55" s="1">
        <f t="shared" si="3"/>
        <v>68</v>
      </c>
      <c r="B55" s="19">
        <f t="shared" si="4"/>
        <v>1.3623245043398582</v>
      </c>
      <c r="C55" s="19">
        <f t="shared" si="5"/>
        <v>0.23495029218344654</v>
      </c>
      <c r="D55" s="1">
        <f t="shared" si="11"/>
        <v>0.32007854034331867</v>
      </c>
      <c r="E55" s="1">
        <v>4210.9390000000003</v>
      </c>
      <c r="F55" s="1">
        <v>7238.982</v>
      </c>
      <c r="G55" s="1">
        <v>9833.7510000000002</v>
      </c>
      <c r="H55" s="1">
        <v>11169.6</v>
      </c>
      <c r="I55" s="1">
        <v>18279.419999999998</v>
      </c>
      <c r="J55" s="1">
        <v>35408.17</v>
      </c>
      <c r="K55" s="2"/>
      <c r="L55" s="2">
        <f t="shared" si="2"/>
        <v>1347.8312085947541</v>
      </c>
      <c r="M55" s="2">
        <f t="shared" si="6"/>
        <v>2317.0427921315577</v>
      </c>
      <c r="N55" s="2">
        <f t="shared" si="7"/>
        <v>3147.5726661796502</v>
      </c>
      <c r="O55" s="2">
        <f t="shared" si="8"/>
        <v>3575.1492642187322</v>
      </c>
      <c r="P55" s="2">
        <f t="shared" si="9"/>
        <v>5850.8500719224658</v>
      </c>
      <c r="Q55" s="2">
        <f t="shared" si="10"/>
        <v>11333.395369828086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2" customHeight="1" x14ac:dyDescent="0.3">
      <c r="A56" s="1">
        <f t="shared" si="3"/>
        <v>69</v>
      </c>
      <c r="B56" s="19">
        <f t="shared" si="4"/>
        <v>1.3709480184523295</v>
      </c>
      <c r="C56" s="19">
        <f t="shared" si="5"/>
        <v>0.22810707978975392</v>
      </c>
      <c r="D56" s="1">
        <f t="shared" si="11"/>
        <v>0.31272294903271053</v>
      </c>
      <c r="E56" s="1">
        <v>3813.808</v>
      </c>
      <c r="F56" s="1">
        <v>6156.3879999999999</v>
      </c>
      <c r="G56" s="1">
        <v>9168.8649999999998</v>
      </c>
      <c r="H56" s="1">
        <v>8565.2070000000003</v>
      </c>
      <c r="I56" s="1">
        <v>15639.68</v>
      </c>
      <c r="J56" s="1">
        <v>30256.1</v>
      </c>
      <c r="K56" s="2"/>
      <c r="L56" s="2">
        <f t="shared" si="2"/>
        <v>1192.6652848045437</v>
      </c>
      <c r="M56" s="2">
        <f t="shared" si="6"/>
        <v>1925.2438107495907</v>
      </c>
      <c r="N56" s="2">
        <f t="shared" si="7"/>
        <v>2867.3145020828033</v>
      </c>
      <c r="O56" s="2">
        <f t="shared" si="8"/>
        <v>2678.5367921156158</v>
      </c>
      <c r="P56" s="2">
        <f t="shared" si="9"/>
        <v>4890.8868515279019</v>
      </c>
      <c r="Q56" s="2">
        <f t="shared" si="10"/>
        <v>9461.7768182285927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2" customHeight="1" x14ac:dyDescent="0.3">
      <c r="A57" s="1">
        <f t="shared" si="3"/>
        <v>70</v>
      </c>
      <c r="B57" s="19">
        <f t="shared" si="4"/>
        <v>1.3796261194091326</v>
      </c>
      <c r="C57" s="19">
        <f t="shared" si="5"/>
        <v>0.22146318426189701</v>
      </c>
      <c r="D57" s="1">
        <f t="shared" si="11"/>
        <v>0.30553639349523065</v>
      </c>
      <c r="E57" s="1">
        <v>3441.732</v>
      </c>
      <c r="F57" s="1">
        <v>4760.8339999999998</v>
      </c>
      <c r="G57" s="1">
        <v>7958.5450000000001</v>
      </c>
      <c r="H57" s="1">
        <v>8208.0589999999993</v>
      </c>
      <c r="I57" s="1">
        <v>13771.36</v>
      </c>
      <c r="J57" s="1">
        <v>26718.87</v>
      </c>
      <c r="K57" s="2"/>
      <c r="L57" s="2">
        <f t="shared" si="2"/>
        <v>1051.5743826571272</v>
      </c>
      <c r="M57" s="2">
        <f t="shared" si="6"/>
        <v>1454.608050389473</v>
      </c>
      <c r="N57" s="2">
        <f t="shared" si="7"/>
        <v>2431.6251367695004</v>
      </c>
      <c r="O57" s="2">
        <f t="shared" si="8"/>
        <v>2507.8607444560694</v>
      </c>
      <c r="P57" s="2">
        <f t="shared" si="9"/>
        <v>4207.6516679244796</v>
      </c>
      <c r="Q57" s="2">
        <f t="shared" si="10"/>
        <v>8163.5871780679126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2" customHeight="1" x14ac:dyDescent="0.3">
      <c r="A58" s="1">
        <f t="shared" si="3"/>
        <v>71</v>
      </c>
      <c r="B58" s="19">
        <f t="shared" si="4"/>
        <v>1.3883591527449923</v>
      </c>
      <c r="C58" s="19">
        <f t="shared" si="5"/>
        <v>0.21501280025426894</v>
      </c>
      <c r="D58" s="1">
        <f t="shared" si="11"/>
        <v>0.29851498919034508</v>
      </c>
      <c r="E58" s="1">
        <v>3018.453</v>
      </c>
      <c r="F58" s="1">
        <v>4485.84</v>
      </c>
      <c r="G58" s="1">
        <v>7117.0990000000002</v>
      </c>
      <c r="H58" s="1">
        <v>5820.0969999999998</v>
      </c>
      <c r="I58" s="1">
        <v>11600.77</v>
      </c>
      <c r="J58" s="1">
        <v>23590.58</v>
      </c>
      <c r="K58" s="2"/>
      <c r="L58" s="2">
        <f t="shared" si="2"/>
        <v>901.05346466656465</v>
      </c>
      <c r="M58" s="2">
        <f t="shared" si="6"/>
        <v>1339.0904791096177</v>
      </c>
      <c r="N58" s="2">
        <f t="shared" si="7"/>
        <v>2124.5607310516157</v>
      </c>
      <c r="O58" s="2">
        <f t="shared" si="8"/>
        <v>1737.3861930417597</v>
      </c>
      <c r="P58" s="2">
        <f t="shared" si="9"/>
        <v>3463.0037311496794</v>
      </c>
      <c r="Q58" s="2">
        <f t="shared" si="10"/>
        <v>7042.1417336939712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2" customHeight="1" x14ac:dyDescent="0.3">
      <c r="A59" s="1">
        <f t="shared" si="3"/>
        <v>72</v>
      </c>
      <c r="B59" s="19">
        <f t="shared" si="4"/>
        <v>1.3971474661818681</v>
      </c>
      <c r="C59" s="19">
        <f t="shared" si="5"/>
        <v>0.20875029150899899</v>
      </c>
      <c r="D59" s="1">
        <f t="shared" si="11"/>
        <v>0.29165494084652427</v>
      </c>
      <c r="E59" s="1">
        <v>2620.973</v>
      </c>
      <c r="F59" s="1">
        <v>3695.5770000000002</v>
      </c>
      <c r="G59" s="1">
        <v>5279.174</v>
      </c>
      <c r="H59" s="1">
        <v>6689.2579999999998</v>
      </c>
      <c r="I59" s="1">
        <v>11664.92</v>
      </c>
      <c r="J59" s="1">
        <v>20762.650000000001</v>
      </c>
      <c r="K59" s="2"/>
      <c r="L59" s="2">
        <f t="shared" si="2"/>
        <v>764.41972527533721</v>
      </c>
      <c r="M59" s="2">
        <f t="shared" si="6"/>
        <v>1077.8332913287757</v>
      </c>
      <c r="N59" s="2">
        <f t="shared" si="7"/>
        <v>1539.697180688509</v>
      </c>
      <c r="O59" s="2">
        <f t="shared" si="8"/>
        <v>1950.9551462971392</v>
      </c>
      <c r="P59" s="2">
        <f t="shared" si="9"/>
        <v>3402.131552579438</v>
      </c>
      <c r="Q59" s="2">
        <f t="shared" si="10"/>
        <v>6055.5294575670878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2" customHeight="1" x14ac:dyDescent="0.3">
      <c r="A60" s="1">
        <f t="shared" si="3"/>
        <v>73</v>
      </c>
      <c r="B60" s="19">
        <f t="shared" si="4"/>
        <v>1.4059914096427992</v>
      </c>
      <c r="C60" s="19">
        <f t="shared" si="5"/>
        <v>0.20267018593106698</v>
      </c>
      <c r="D60" s="1">
        <f t="shared" si="11"/>
        <v>0.28495254040978907</v>
      </c>
      <c r="E60" s="1">
        <v>2374.8200000000002</v>
      </c>
      <c r="F60" s="1">
        <v>3543.346</v>
      </c>
      <c r="G60" s="1">
        <v>5122.1760000000004</v>
      </c>
      <c r="H60" s="1">
        <v>5185.808</v>
      </c>
      <c r="I60" s="1">
        <v>9441.1039999999994</v>
      </c>
      <c r="J60" s="1">
        <v>21244.57</v>
      </c>
      <c r="K60" s="2"/>
      <c r="L60" s="2">
        <f t="shared" si="2"/>
        <v>676.71099201597531</v>
      </c>
      <c r="M60" s="2">
        <f t="shared" si="6"/>
        <v>1009.6854442508644</v>
      </c>
      <c r="N60" s="2">
        <f t="shared" si="7"/>
        <v>1459.5770636260518</v>
      </c>
      <c r="O60" s="2">
        <f t="shared" si="8"/>
        <v>1477.7091636774073</v>
      </c>
      <c r="P60" s="2">
        <f t="shared" si="9"/>
        <v>2690.2665690730209</v>
      </c>
      <c r="Q60" s="2">
        <f t="shared" si="10"/>
        <v>6053.6941914135923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2" customHeight="1" x14ac:dyDescent="0.3">
      <c r="A61" s="1">
        <f t="shared" si="3"/>
        <v>74</v>
      </c>
      <c r="B61" s="19">
        <f t="shared" si="4"/>
        <v>1.4148913352658381</v>
      </c>
      <c r="C61" s="19">
        <f t="shared" si="5"/>
        <v>0.19676717080686115</v>
      </c>
      <c r="D61" s="1">
        <f t="shared" si="11"/>
        <v>0.27840416503940102</v>
      </c>
      <c r="E61" s="1">
        <v>2271.4760000000001</v>
      </c>
      <c r="F61" s="1">
        <v>3081.864</v>
      </c>
      <c r="G61" s="1">
        <v>4564.4589999999998</v>
      </c>
      <c r="H61" s="1">
        <v>5512.77</v>
      </c>
      <c r="I61" s="1">
        <v>7507.0720000000001</v>
      </c>
      <c r="J61" s="1">
        <v>14911.87</v>
      </c>
      <c r="K61" s="2"/>
      <c r="L61" s="2">
        <f t="shared" si="2"/>
        <v>632.38837918703848</v>
      </c>
      <c r="M61" s="2">
        <f t="shared" si="6"/>
        <v>858.00377368498857</v>
      </c>
      <c r="N61" s="2">
        <f t="shared" si="7"/>
        <v>1270.7643967515794</v>
      </c>
      <c r="O61" s="2">
        <f t="shared" si="8"/>
        <v>1534.7781289042589</v>
      </c>
      <c r="P61" s="2">
        <f t="shared" si="9"/>
        <v>2090.0001120506663</v>
      </c>
      <c r="Q61" s="2">
        <f t="shared" si="10"/>
        <v>4151.526716526093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2" customHeight="1" x14ac:dyDescent="0.3">
      <c r="A62" s="1">
        <f t="shared" si="3"/>
        <v>75</v>
      </c>
      <c r="B62" s="19">
        <f t="shared" si="4"/>
        <v>1.4238475974180709</v>
      </c>
      <c r="C62" s="19">
        <f t="shared" si="5"/>
        <v>0.19103608816200113</v>
      </c>
      <c r="D62" s="1">
        <f t="shared" si="11"/>
        <v>0.27200627514961206</v>
      </c>
      <c r="E62" s="1">
        <v>2064.62</v>
      </c>
      <c r="F62" s="1">
        <v>2808.6950000000002</v>
      </c>
      <c r="G62" s="1">
        <v>3681.6680000000001</v>
      </c>
      <c r="H62" s="1">
        <v>5143.0190000000002</v>
      </c>
      <c r="I62" s="1">
        <v>6436.4279999999999</v>
      </c>
      <c r="J62" s="1">
        <v>14682.17</v>
      </c>
      <c r="K62" s="2"/>
      <c r="L62" s="2">
        <f t="shared" si="2"/>
        <v>561.58959579939199</v>
      </c>
      <c r="M62" s="2">
        <f t="shared" si="6"/>
        <v>763.98266498133967</v>
      </c>
      <c r="N62" s="2">
        <f t="shared" si="7"/>
        <v>1001.4367990175219</v>
      </c>
      <c r="O62" s="2">
        <f t="shared" si="8"/>
        <v>1398.9334412136827</v>
      </c>
      <c r="P62" s="2">
        <f t="shared" si="9"/>
        <v>1750.7488055486672</v>
      </c>
      <c r="Q62" s="2">
        <f t="shared" si="10"/>
        <v>3993.64237281338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2" customHeight="1" x14ac:dyDescent="0.3">
      <c r="A63" s="1">
        <f t="shared" si="3"/>
        <v>76</v>
      </c>
      <c r="B63" s="19">
        <f t="shared" si="4"/>
        <v>1.4328605527097271</v>
      </c>
      <c r="C63" s="19">
        <f t="shared" si="5"/>
        <v>0.18547193025437003</v>
      </c>
      <c r="D63" s="1">
        <f t="shared" si="11"/>
        <v>0.2657554124964166</v>
      </c>
      <c r="E63" s="1">
        <v>1761.771</v>
      </c>
      <c r="F63" s="1">
        <v>2258.9899999999998</v>
      </c>
      <c r="G63" s="1">
        <v>3791.846</v>
      </c>
      <c r="H63" s="1">
        <v>3293.663</v>
      </c>
      <c r="I63" s="1">
        <v>7231.4809999999998</v>
      </c>
      <c r="J63" s="1">
        <v>12748.8</v>
      </c>
      <c r="K63" s="2"/>
      <c r="L63" s="2">
        <f t="shared" si="2"/>
        <v>468.20017882922434</v>
      </c>
      <c r="M63" s="2">
        <f t="shared" si="6"/>
        <v>600.33881927528012</v>
      </c>
      <c r="N63" s="2">
        <f t="shared" si="7"/>
        <v>1007.7035978528872</v>
      </c>
      <c r="O63" s="2">
        <f t="shared" si="8"/>
        <v>875.308769189185</v>
      </c>
      <c r="P63" s="2">
        <f t="shared" si="9"/>
        <v>1921.8052161149992</v>
      </c>
      <c r="Q63" s="2">
        <f t="shared" si="10"/>
        <v>3388.0626028343158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2" customHeight="1" x14ac:dyDescent="0.3">
      <c r="A64" s="1">
        <f t="shared" si="3"/>
        <v>77</v>
      </c>
      <c r="B64" s="19">
        <f t="shared" si="4"/>
        <v>1.4419305600083796</v>
      </c>
      <c r="C64" s="19">
        <f t="shared" si="5"/>
        <v>0.18006983519841752</v>
      </c>
      <c r="D64" s="1">
        <f t="shared" si="11"/>
        <v>0.25964819830827079</v>
      </c>
      <c r="E64" s="1">
        <v>1494.933</v>
      </c>
      <c r="F64" s="1">
        <v>2238.9929999999999</v>
      </c>
      <c r="G64" s="1">
        <v>3505.4679999999998</v>
      </c>
      <c r="H64" s="1">
        <v>2480.1999999999998</v>
      </c>
      <c r="I64" s="1">
        <v>6604.1679999999997</v>
      </c>
      <c r="J64" s="1">
        <v>12378.3</v>
      </c>
      <c r="K64" s="2"/>
      <c r="L64" s="2">
        <f t="shared" si="2"/>
        <v>388.15666004157816</v>
      </c>
      <c r="M64" s="2">
        <f t="shared" si="6"/>
        <v>581.35049847483015</v>
      </c>
      <c r="N64" s="2">
        <f t="shared" si="7"/>
        <v>910.18845042729731</v>
      </c>
      <c r="O64" s="2">
        <f t="shared" si="8"/>
        <v>643.97946144417313</v>
      </c>
      <c r="P64" s="2">
        <f t="shared" si="9"/>
        <v>1714.760322525136</v>
      </c>
      <c r="Q64" s="2">
        <f t="shared" si="10"/>
        <v>3214.0032931192682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2" customHeight="1" x14ac:dyDescent="0.3">
      <c r="A65" s="1">
        <f t="shared" si="3"/>
        <v>78</v>
      </c>
      <c r="B65" s="19">
        <f t="shared" si="4"/>
        <v>1.4510579804532326</v>
      </c>
      <c r="C65" s="19">
        <f t="shared" si="5"/>
        <v>0.17482508271691022</v>
      </c>
      <c r="D65" s="1">
        <f t="shared" si="11"/>
        <v>0.25368133145976907</v>
      </c>
      <c r="E65" s="1">
        <v>1114.088</v>
      </c>
      <c r="F65" s="1">
        <v>1705.3789999999999</v>
      </c>
      <c r="G65" s="1">
        <v>2614.9690000000001</v>
      </c>
      <c r="H65" s="1">
        <v>2533.8510000000001</v>
      </c>
      <c r="I65" s="1">
        <v>4164.0969999999998</v>
      </c>
      <c r="J65" s="1">
        <v>8450.0370000000003</v>
      </c>
      <c r="K65" s="2"/>
      <c r="L65" s="2">
        <f t="shared" si="2"/>
        <v>282.62332720335121</v>
      </c>
      <c r="M65" s="2">
        <f t="shared" si="6"/>
        <v>432.62281536352947</v>
      </c>
      <c r="N65" s="2">
        <f t="shared" si="7"/>
        <v>663.36881764602083</v>
      </c>
      <c r="O65" s="2">
        <f t="shared" si="8"/>
        <v>642.79069540066735</v>
      </c>
      <c r="P65" s="2">
        <f t="shared" si="9"/>
        <v>1056.3536712876298</v>
      </c>
      <c r="Q65" s="2">
        <f t="shared" si="10"/>
        <v>2143.6166370443125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2" customHeight="1" x14ac:dyDescent="0.3">
      <c r="A66" s="1">
        <f t="shared" si="3"/>
        <v>79</v>
      </c>
      <c r="B66" s="19">
        <f t="shared" si="4"/>
        <v>1.4602431774695015</v>
      </c>
      <c r="C66" s="19">
        <f t="shared" si="5"/>
        <v>0.1697330900164177</v>
      </c>
      <c r="D66" s="1">
        <f t="shared" si="11"/>
        <v>0.24785158668729071</v>
      </c>
      <c r="E66" s="1">
        <v>871.01329999999996</v>
      </c>
      <c r="F66" s="1">
        <v>1580.6869999999999</v>
      </c>
      <c r="G66" s="1">
        <v>2737.4009999999998</v>
      </c>
      <c r="H66" s="1">
        <v>2151.7930000000001</v>
      </c>
      <c r="I66" s="1">
        <v>5345.5219999999999</v>
      </c>
      <c r="J66" s="1">
        <v>7827.8389999999999</v>
      </c>
      <c r="K66" s="2"/>
      <c r="L66" s="2">
        <f t="shared" si="2"/>
        <v>215.88202843073313</v>
      </c>
      <c r="M66" s="2">
        <f t="shared" si="6"/>
        <v>391.77578100597344</v>
      </c>
      <c r="N66" s="2">
        <f t="shared" si="7"/>
        <v>678.46918124937622</v>
      </c>
      <c r="O66" s="2">
        <f t="shared" si="8"/>
        <v>533.32530927260541</v>
      </c>
      <c r="P66" s="2">
        <f t="shared" si="9"/>
        <v>1324.8961093718196</v>
      </c>
      <c r="Q66" s="2">
        <f t="shared" si="10"/>
        <v>1940.1423164826549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2" customHeight="1" x14ac:dyDescent="0.3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2" customHeight="1" x14ac:dyDescent="0.3">
      <c r="E68" s="21">
        <f t="shared" ref="E68:J68" si="12">SUM(E4:E66)</f>
        <v>671926.09530000004</v>
      </c>
      <c r="F68" s="21">
        <f t="shared" si="12"/>
        <v>1096132.1300000004</v>
      </c>
      <c r="G68" s="21">
        <f t="shared" si="12"/>
        <v>1434714.7010000006</v>
      </c>
      <c r="H68" s="21">
        <f t="shared" si="12"/>
        <v>1617846.1950000003</v>
      </c>
      <c r="I68" s="21">
        <f t="shared" si="12"/>
        <v>2479358.5120000006</v>
      </c>
      <c r="J68" s="21">
        <f t="shared" si="12"/>
        <v>3564620.8960000016</v>
      </c>
      <c r="K68" s="21"/>
      <c r="L68" s="21">
        <f>SUM(L4:L66)</f>
        <v>391832.38596298237</v>
      </c>
      <c r="M68" s="21">
        <f>SUM(M4:M66)</f>
        <v>628619.31581182685</v>
      </c>
      <c r="N68" s="21">
        <f t="shared" ref="N68:Q68" si="13">SUM(N4:N66)</f>
        <v>807889.13358402741</v>
      </c>
      <c r="O68" s="21">
        <f t="shared" si="13"/>
        <v>914704.07844776299</v>
      </c>
      <c r="P68" s="21">
        <f t="shared" si="13"/>
        <v>1362518.3571076919</v>
      </c>
      <c r="Q68" s="21">
        <f t="shared" si="13"/>
        <v>1873489.1420806593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2" customHeight="1" x14ac:dyDescent="0.3"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2" customHeigh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2" customHeight="1" x14ac:dyDescent="0.3">
      <c r="D71"/>
      <c r="E71"/>
      <c r="F71">
        <v>1.0063287999999999</v>
      </c>
      <c r="G71"/>
      <c r="H71"/>
      <c r="I7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2" customHeight="1" x14ac:dyDescent="0.3">
      <c r="D72"/>
      <c r="E72"/>
      <c r="F72"/>
      <c r="G72"/>
      <c r="H72"/>
      <c r="I72"/>
    </row>
    <row r="73" spans="1:33" ht="12" customHeight="1" x14ac:dyDescent="0.3">
      <c r="D73">
        <v>1975</v>
      </c>
      <c r="E73">
        <v>30985.98</v>
      </c>
      <c r="F73">
        <v>1</v>
      </c>
      <c r="G73"/>
      <c r="H73"/>
      <c r="I73"/>
    </row>
    <row r="74" spans="1:33" ht="12" customHeight="1" x14ac:dyDescent="0.3">
      <c r="D74">
        <v>1976</v>
      </c>
      <c r="E74">
        <v>31706.98</v>
      </c>
      <c r="F74" s="26">
        <f t="shared" ref="F74:F110" si="14">PRODUCT(F73,F$71)</f>
        <v>1.0063287999999999</v>
      </c>
      <c r="G74"/>
      <c r="H74"/>
      <c r="I74"/>
    </row>
    <row r="75" spans="1:33" ht="12" customHeight="1" x14ac:dyDescent="0.3">
      <c r="D75">
        <v>1977</v>
      </c>
      <c r="E75">
        <v>32333.51</v>
      </c>
      <c r="F75" s="26">
        <f t="shared" si="14"/>
        <v>1.0126976537094399</v>
      </c>
      <c r="G75"/>
      <c r="H75"/>
      <c r="I75"/>
    </row>
    <row r="76" spans="1:33" ht="12" customHeight="1" x14ac:dyDescent="0.3">
      <c r="D76">
        <v>1978</v>
      </c>
      <c r="E76">
        <v>33122.28</v>
      </c>
      <c r="F76" s="26">
        <f t="shared" si="14"/>
        <v>1.019106814620236</v>
      </c>
      <c r="G76"/>
      <c r="H76"/>
      <c r="I76"/>
    </row>
    <row r="77" spans="1:33" ht="12" customHeight="1" x14ac:dyDescent="0.3">
      <c r="D77">
        <v>1979</v>
      </c>
      <c r="E77">
        <v>32600.17</v>
      </c>
      <c r="F77" s="26">
        <f t="shared" si="14"/>
        <v>1.0255565378286045</v>
      </c>
      <c r="G77"/>
      <c r="H77"/>
      <c r="I77"/>
    </row>
    <row r="78" spans="1:33" ht="12" customHeight="1" x14ac:dyDescent="0.3">
      <c r="D78">
        <v>1980</v>
      </c>
      <c r="E78">
        <v>30619.46</v>
      </c>
      <c r="F78" s="26">
        <f t="shared" si="14"/>
        <v>1.0320470800452139</v>
      </c>
      <c r="G78"/>
      <c r="H78"/>
      <c r="I78"/>
    </row>
    <row r="79" spans="1:33" ht="12" customHeight="1" x14ac:dyDescent="0.3">
      <c r="D79">
        <v>1981</v>
      </c>
      <c r="E79">
        <v>30344.22</v>
      </c>
      <c r="F79" s="26">
        <f t="shared" si="14"/>
        <v>1.0385786996054041</v>
      </c>
      <c r="G79"/>
      <c r="H79"/>
      <c r="I79"/>
    </row>
    <row r="80" spans="1:33" ht="12" customHeight="1" x14ac:dyDescent="0.3">
      <c r="D80">
        <v>1982</v>
      </c>
      <c r="E80">
        <v>29847.58</v>
      </c>
      <c r="F80" s="26">
        <f t="shared" si="14"/>
        <v>1.0451516564794667</v>
      </c>
      <c r="G80"/>
      <c r="H80"/>
      <c r="I80"/>
    </row>
    <row r="81" spans="4:9" ht="12" customHeight="1" x14ac:dyDescent="0.3">
      <c r="D81">
        <v>1983</v>
      </c>
      <c r="E81">
        <v>30576.03</v>
      </c>
      <c r="F81" s="26">
        <f t="shared" si="14"/>
        <v>1.0517662122829938</v>
      </c>
      <c r="G81"/>
      <c r="H81"/>
      <c r="I81"/>
    </row>
    <row r="82" spans="4:9" ht="12" customHeight="1" x14ac:dyDescent="0.3">
      <c r="D82">
        <v>1984</v>
      </c>
      <c r="E82">
        <v>31779.22</v>
      </c>
      <c r="F82" s="26">
        <f t="shared" si="14"/>
        <v>1.0584226302872903</v>
      </c>
      <c r="G82"/>
      <c r="H82"/>
      <c r="I82"/>
    </row>
    <row r="83" spans="4:9" ht="12" customHeight="1" x14ac:dyDescent="0.3">
      <c r="D83">
        <v>1985</v>
      </c>
      <c r="E83">
        <v>32519.59</v>
      </c>
      <c r="F83" s="26">
        <f t="shared" si="14"/>
        <v>1.0651211754298524</v>
      </c>
      <c r="G83"/>
      <c r="H83"/>
      <c r="I83"/>
    </row>
    <row r="84" spans="4:9" ht="12" customHeight="1" x14ac:dyDescent="0.3">
      <c r="D84">
        <v>1986</v>
      </c>
      <c r="E84">
        <v>33773.08</v>
      </c>
      <c r="F84" s="26">
        <f t="shared" si="14"/>
        <v>1.0718621143249127</v>
      </c>
      <c r="G84"/>
      <c r="H84"/>
      <c r="I84"/>
    </row>
    <row r="85" spans="4:9" ht="12" customHeight="1" x14ac:dyDescent="0.3">
      <c r="D85">
        <v>1987</v>
      </c>
      <c r="E85">
        <v>34205.29</v>
      </c>
      <c r="F85" s="26">
        <f t="shared" si="14"/>
        <v>1.0786457152740521</v>
      </c>
      <c r="G85"/>
      <c r="H85"/>
      <c r="I85"/>
    </row>
    <row r="86" spans="4:9" ht="12" customHeight="1" x14ac:dyDescent="0.3">
      <c r="D86">
        <v>1988</v>
      </c>
      <c r="E86">
        <v>34755.5</v>
      </c>
      <c r="F86" s="26">
        <f t="shared" si="14"/>
        <v>1.0854722482768784</v>
      </c>
      <c r="G86"/>
      <c r="H86"/>
      <c r="I86"/>
    </row>
    <row r="87" spans="4:9" ht="12" customHeight="1" x14ac:dyDescent="0.3">
      <c r="D87">
        <v>1989</v>
      </c>
      <c r="E87">
        <v>35066.589999999997</v>
      </c>
      <c r="F87" s="26">
        <f t="shared" si="14"/>
        <v>1.092341985041773</v>
      </c>
      <c r="G87"/>
      <c r="H87"/>
      <c r="I87"/>
    </row>
    <row r="88" spans="4:9" ht="12" customHeight="1" x14ac:dyDescent="0.3">
      <c r="D88">
        <v>1990</v>
      </c>
      <c r="E88">
        <v>33950.1</v>
      </c>
      <c r="F88" s="26">
        <f t="shared" si="14"/>
        <v>1.0992551989967054</v>
      </c>
      <c r="G88"/>
      <c r="H88"/>
      <c r="I88"/>
    </row>
    <row r="89" spans="4:9" ht="12" customHeight="1" x14ac:dyDescent="0.3">
      <c r="D89">
        <v>1991</v>
      </c>
      <c r="E89">
        <v>33385.4</v>
      </c>
      <c r="F89" s="26">
        <f t="shared" si="14"/>
        <v>1.1062121653001158</v>
      </c>
      <c r="G89"/>
      <c r="H89"/>
      <c r="I89"/>
    </row>
    <row r="90" spans="4:9" ht="12" customHeight="1" x14ac:dyDescent="0.3">
      <c r="D90">
        <v>1992</v>
      </c>
      <c r="E90">
        <v>33368.769999999997</v>
      </c>
      <c r="F90" s="26">
        <f t="shared" si="14"/>
        <v>1.1132131608518672</v>
      </c>
      <c r="G90"/>
      <c r="H90"/>
      <c r="I90"/>
    </row>
    <row r="91" spans="4:9" ht="12" customHeight="1" x14ac:dyDescent="0.3">
      <c r="D91">
        <v>1993</v>
      </c>
      <c r="E91">
        <v>33271.089999999997</v>
      </c>
      <c r="F91" s="26">
        <f t="shared" si="14"/>
        <v>1.1202584643042663</v>
      </c>
      <c r="G91"/>
      <c r="H91"/>
      <c r="I91"/>
    </row>
    <row r="92" spans="4:9" ht="12" customHeight="1" x14ac:dyDescent="0.3">
      <c r="D92">
        <v>1994</v>
      </c>
      <c r="E92">
        <v>34129.550000000003</v>
      </c>
      <c r="F92" s="26">
        <f t="shared" si="14"/>
        <v>1.127348356073155</v>
      </c>
      <c r="G92"/>
      <c r="H92"/>
      <c r="I92"/>
    </row>
    <row r="93" spans="4:9" ht="12" customHeight="1" x14ac:dyDescent="0.3">
      <c r="D93">
        <v>1995</v>
      </c>
      <c r="E93">
        <v>36941.83</v>
      </c>
      <c r="F93" s="26">
        <f t="shared" si="14"/>
        <v>1.1344831183490707</v>
      </c>
      <c r="G93"/>
      <c r="H93"/>
      <c r="I93"/>
    </row>
    <row r="94" spans="4:9" ht="12" customHeight="1" x14ac:dyDescent="0.3">
      <c r="D94">
        <v>1996</v>
      </c>
      <c r="E94">
        <v>37789.050000000003</v>
      </c>
      <c r="F94" s="26">
        <f t="shared" si="14"/>
        <v>1.1416630351084782</v>
      </c>
      <c r="G94"/>
      <c r="H94"/>
      <c r="I94"/>
    </row>
    <row r="95" spans="4:9" ht="12" customHeight="1" x14ac:dyDescent="0.3">
      <c r="D95">
        <v>1997</v>
      </c>
      <c r="E95">
        <v>38813.199999999997</v>
      </c>
      <c r="F95" s="26">
        <f t="shared" si="14"/>
        <v>1.1488883921250728</v>
      </c>
      <c r="G95"/>
      <c r="H95"/>
      <c r="I95"/>
    </row>
    <row r="96" spans="4:9" ht="12" customHeight="1" x14ac:dyDescent="0.3">
      <c r="D96">
        <v>1998</v>
      </c>
      <c r="E96">
        <v>39955.620000000003</v>
      </c>
      <c r="F96" s="26">
        <f t="shared" si="14"/>
        <v>1.1561594769811538</v>
      </c>
      <c r="G96"/>
      <c r="H96"/>
      <c r="I96"/>
    </row>
    <row r="97" spans="4:9" ht="12" customHeight="1" x14ac:dyDescent="0.3">
      <c r="D97">
        <v>1999</v>
      </c>
      <c r="E97">
        <v>40302.31</v>
      </c>
      <c r="F97" s="26">
        <f t="shared" si="14"/>
        <v>1.163476579079072</v>
      </c>
      <c r="G97"/>
      <c r="H97"/>
      <c r="I97"/>
    </row>
    <row r="98" spans="4:9" ht="12" customHeight="1" x14ac:dyDescent="0.3">
      <c r="D98">
        <v>2000</v>
      </c>
      <c r="E98">
        <v>42359.57</v>
      </c>
      <c r="F98" s="26">
        <f t="shared" si="14"/>
        <v>1.1708399896527475</v>
      </c>
      <c r="G98"/>
      <c r="H98"/>
      <c r="I98"/>
    </row>
    <row r="99" spans="4:9" ht="12" customHeight="1" x14ac:dyDescent="0.3">
      <c r="D99">
        <v>2001</v>
      </c>
      <c r="E99">
        <v>42181.21</v>
      </c>
      <c r="F99" s="26">
        <f t="shared" si="14"/>
        <v>1.1782500017792616</v>
      </c>
      <c r="G99"/>
      <c r="H99"/>
      <c r="I99"/>
    </row>
    <row r="100" spans="4:9" ht="12" customHeight="1" x14ac:dyDescent="0.3">
      <c r="D100">
        <v>2002</v>
      </c>
      <c r="E100">
        <v>41726.74</v>
      </c>
      <c r="F100" s="26">
        <f t="shared" si="14"/>
        <v>1.1857069103905222</v>
      </c>
      <c r="G100"/>
      <c r="H100"/>
      <c r="I100"/>
    </row>
    <row r="101" spans="4:9" ht="12" customHeight="1" x14ac:dyDescent="0.3">
      <c r="D101">
        <v>2003</v>
      </c>
      <c r="E101">
        <v>41334</v>
      </c>
      <c r="F101" s="26">
        <f t="shared" si="14"/>
        <v>1.1932110122850017</v>
      </c>
      <c r="G101"/>
      <c r="H101"/>
      <c r="I101"/>
    </row>
    <row r="102" spans="4:9" ht="12" customHeight="1" x14ac:dyDescent="0.3">
      <c r="D102">
        <v>2004</v>
      </c>
      <c r="E102">
        <v>40980.03</v>
      </c>
      <c r="F102" s="26">
        <f t="shared" si="14"/>
        <v>1.2007626061395509</v>
      </c>
      <c r="G102"/>
      <c r="H102"/>
      <c r="I102"/>
    </row>
    <row r="103" spans="4:9" ht="12" customHeight="1" x14ac:dyDescent="0.3">
      <c r="D103">
        <v>2005</v>
      </c>
      <c r="E103">
        <v>41375.410000000003</v>
      </c>
      <c r="F103" s="26">
        <f t="shared" si="14"/>
        <v>1.2083619925212867</v>
      </c>
      <c r="G103"/>
      <c r="H103"/>
      <c r="I103"/>
    </row>
    <row r="104" spans="4:9" ht="12" customHeight="1" x14ac:dyDescent="0.3">
      <c r="D104">
        <v>2006</v>
      </c>
      <c r="E104">
        <v>42108.11</v>
      </c>
      <c r="F104" s="26">
        <f t="shared" si="14"/>
        <v>1.2160094738995553</v>
      </c>
      <c r="G104"/>
      <c r="H104"/>
      <c r="I104">
        <f>PRODUCT(E110/E104)-1</f>
        <v>-7.0655985272195854E-2</v>
      </c>
    </row>
    <row r="105" spans="4:9" ht="12" customHeight="1" x14ac:dyDescent="0.3">
      <c r="D105">
        <v>2007</v>
      </c>
      <c r="E105">
        <v>41443.870000000003</v>
      </c>
      <c r="F105" s="26">
        <f t="shared" si="14"/>
        <v>1.2237053546579706</v>
      </c>
      <c r="G105"/>
      <c r="H105"/>
      <c r="I105"/>
    </row>
    <row r="106" spans="4:9" ht="12" customHeight="1" x14ac:dyDescent="0.3">
      <c r="D106">
        <v>2008</v>
      </c>
      <c r="E106">
        <v>40170.629999999997</v>
      </c>
      <c r="F106" s="26">
        <f t="shared" si="14"/>
        <v>1.2314499411065298</v>
      </c>
      <c r="G106"/>
      <c r="H106"/>
      <c r="I106" s="23"/>
    </row>
    <row r="107" spans="4:9" ht="12" customHeight="1" x14ac:dyDescent="0.3">
      <c r="D107">
        <v>2009</v>
      </c>
      <c r="E107">
        <v>39117.08</v>
      </c>
      <c r="F107" s="26">
        <f t="shared" si="14"/>
        <v>1.2392435414938048</v>
      </c>
      <c r="G107"/>
      <c r="H107"/>
      <c r="I107" s="23"/>
    </row>
    <row r="108" spans="4:9" ht="12" customHeight="1" x14ac:dyDescent="0.3">
      <c r="D108">
        <v>2010</v>
      </c>
      <c r="E108">
        <v>38504.58</v>
      </c>
      <c r="F108" s="26">
        <f t="shared" si="14"/>
        <v>1.2470864660192107</v>
      </c>
      <c r="G108"/>
      <c r="H108"/>
      <c r="I108" s="23"/>
    </row>
    <row r="109" spans="4:9" ht="12" customHeight="1" x14ac:dyDescent="0.3">
      <c r="D109">
        <v>2011</v>
      </c>
      <c r="E109">
        <v>38765.449999999997</v>
      </c>
      <c r="F109" s="26">
        <f t="shared" si="14"/>
        <v>1.2549790268453529</v>
      </c>
      <c r="G109"/>
      <c r="H109"/>
      <c r="I109" s="23"/>
    </row>
    <row r="110" spans="4:9" ht="12" customHeight="1" x14ac:dyDescent="0.3">
      <c r="D110">
        <v>2012</v>
      </c>
      <c r="E110">
        <v>39132.92</v>
      </c>
      <c r="F110" s="26">
        <f t="shared" si="14"/>
        <v>1.2629215381104517</v>
      </c>
      <c r="G110"/>
      <c r="H110">
        <f>PRODUCT(E110/E73)-1</f>
        <v>0.26292342536850533</v>
      </c>
      <c r="I110" s="27">
        <f>SUM(F110,-1,-H110)</f>
        <v>-1.8872580536122285E-6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table</vt:lpstr>
      <vt:lpstr>earn</vt:lpstr>
      <vt:lpstr>earn (2)</vt:lpstr>
      <vt:lpstr>fig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cp:lastPrinted>2007-07-19T18:20:04Z</cp:lastPrinted>
  <dcterms:created xsi:type="dcterms:W3CDTF">2007-07-19T15:09:56Z</dcterms:created>
  <dcterms:modified xsi:type="dcterms:W3CDTF">2015-09-01T16:23:31Z</dcterms:modified>
</cp:coreProperties>
</file>